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-15" windowWidth="9240" windowHeight="8625" tabRatio="743"/>
  </bookViews>
  <sheets>
    <sheet name="2024 İller Listesi" sheetId="19" r:id="rId1"/>
    <sheet name="2024 İlçeler Erkek-Kadın-Toplam" sheetId="13" r:id="rId2"/>
    <sheet name="2024 İlçeler Yaş Grupları" sheetId="20" r:id="rId3"/>
    <sheet name="2023-2024 İlçeler Mukayese" sheetId="18" r:id="rId4"/>
    <sheet name="2020-2024 İlçeler Mukayese" sheetId="22" r:id="rId5"/>
  </sheets>
  <definedNames>
    <definedName name="_70497_SIRALI" localSheetId="3">#REF!</definedName>
    <definedName name="_70497_SIRALI">#REF!</definedName>
    <definedName name="_xlnm._FilterDatabase" localSheetId="3" hidden="1">'2023-2024 İlçeler Mukayese'!$A$5:$E$5</definedName>
    <definedName name="_xlnm.Print_Titles" localSheetId="3">'2023-2024 İlçeler Mukayese'!$5:$5</definedName>
    <definedName name="_xlnm.Print_Titles" localSheetId="1">'2024 İlçeler Erkek-Kadın-Toplam'!$5:$5</definedName>
  </definedNames>
  <calcPr calcId="124519"/>
</workbook>
</file>

<file path=xl/calcChain.xml><?xml version="1.0" encoding="utf-8"?>
<calcChain xmlns="http://schemas.openxmlformats.org/spreadsheetml/2006/main">
  <c r="R36" i="22"/>
  <c r="N36"/>
  <c r="J36"/>
  <c r="C36"/>
  <c r="S35"/>
  <c r="O35"/>
  <c r="K35"/>
  <c r="G35"/>
  <c r="S34"/>
  <c r="O34"/>
  <c r="K34"/>
  <c r="G34"/>
  <c r="S33"/>
  <c r="O33"/>
  <c r="K33"/>
  <c r="G33"/>
  <c r="S32"/>
  <c r="O32"/>
  <c r="K32"/>
  <c r="G32"/>
  <c r="S31"/>
  <c r="O31"/>
  <c r="K31"/>
  <c r="G31"/>
  <c r="S30"/>
  <c r="O30"/>
  <c r="K30"/>
  <c r="G30"/>
  <c r="S29"/>
  <c r="O29"/>
  <c r="K29"/>
  <c r="G29"/>
  <c r="S28"/>
  <c r="O28"/>
  <c r="K28"/>
  <c r="G28"/>
  <c r="S27"/>
  <c r="O27"/>
  <c r="K27"/>
  <c r="G27"/>
  <c r="S26"/>
  <c r="O26"/>
  <c r="K26"/>
  <c r="G26"/>
  <c r="S25"/>
  <c r="O25"/>
  <c r="K25"/>
  <c r="G25"/>
  <c r="S24"/>
  <c r="O24"/>
  <c r="K24"/>
  <c r="G24"/>
  <c r="S23"/>
  <c r="O23"/>
  <c r="K23"/>
  <c r="G23"/>
  <c r="S22"/>
  <c r="O22"/>
  <c r="K22"/>
  <c r="G22"/>
  <c r="S21"/>
  <c r="O21"/>
  <c r="K21"/>
  <c r="G21"/>
  <c r="S20"/>
  <c r="O20"/>
  <c r="K20"/>
  <c r="G20"/>
  <c r="S19"/>
  <c r="O19"/>
  <c r="K19"/>
  <c r="G19"/>
  <c r="S18"/>
  <c r="O18"/>
  <c r="K18"/>
  <c r="G18"/>
  <c r="S17"/>
  <c r="O17"/>
  <c r="K17"/>
  <c r="G17"/>
  <c r="S16"/>
  <c r="O16"/>
  <c r="K16"/>
  <c r="G16"/>
  <c r="S15"/>
  <c r="O15"/>
  <c r="K15"/>
  <c r="G15"/>
  <c r="S14"/>
  <c r="O14"/>
  <c r="K14"/>
  <c r="G14"/>
  <c r="S13"/>
  <c r="O13"/>
  <c r="K13"/>
  <c r="G13"/>
  <c r="S12"/>
  <c r="O12"/>
  <c r="K12"/>
  <c r="G12"/>
  <c r="S11"/>
  <c r="O11"/>
  <c r="K11"/>
  <c r="G11"/>
  <c r="S10"/>
  <c r="O10"/>
  <c r="K10"/>
  <c r="G10"/>
  <c r="S9"/>
  <c r="O9"/>
  <c r="K9"/>
  <c r="G9"/>
  <c r="S8"/>
  <c r="O8"/>
  <c r="K8"/>
  <c r="G8"/>
  <c r="S7"/>
  <c r="O7"/>
  <c r="K7"/>
  <c r="G7"/>
  <c r="S6"/>
  <c r="O6"/>
  <c r="K6"/>
  <c r="G6"/>
  <c r="S5"/>
  <c r="O5"/>
  <c r="K5"/>
  <c r="G5"/>
  <c r="C37" i="13"/>
  <c r="D37"/>
  <c r="D37" i="18"/>
  <c r="H43" i="19"/>
  <c r="E38" i="18"/>
  <c r="E7"/>
  <c r="E8"/>
  <c r="E9"/>
  <c r="E10"/>
  <c r="E11"/>
  <c r="E12"/>
  <c r="E13"/>
  <c r="E14"/>
  <c r="E15"/>
  <c r="E17"/>
  <c r="E16"/>
  <c r="E18"/>
  <c r="E19"/>
  <c r="E20"/>
  <c r="E21"/>
  <c r="E22"/>
  <c r="E24"/>
  <c r="E23"/>
  <c r="E25"/>
  <c r="E26"/>
  <c r="E27"/>
  <c r="E28"/>
  <c r="E30"/>
  <c r="E32"/>
  <c r="E31"/>
  <c r="E29"/>
  <c r="E33"/>
  <c r="E35"/>
  <c r="E34"/>
  <c r="E36"/>
  <c r="E6"/>
  <c r="E37" l="1"/>
</calcChain>
</file>

<file path=xl/sharedStrings.xml><?xml version="1.0" encoding="utf-8"?>
<sst xmlns="http://schemas.openxmlformats.org/spreadsheetml/2006/main" count="383" uniqueCount="182">
  <si>
    <t>TOPLAM</t>
  </si>
  <si>
    <t>ERKEK</t>
  </si>
  <si>
    <t>KADIN</t>
  </si>
  <si>
    <t>İLÇE ADI</t>
  </si>
  <si>
    <t>AKŞEHİR</t>
  </si>
  <si>
    <t>BEYŞEHİR</t>
  </si>
  <si>
    <t>BOZKIR</t>
  </si>
  <si>
    <t>CİHANBEYLİ</t>
  </si>
  <si>
    <t>ÇUMRA</t>
  </si>
  <si>
    <t>DOĞANHİSAR</t>
  </si>
  <si>
    <t>EREĞLİ</t>
  </si>
  <si>
    <t>HADİM</t>
  </si>
  <si>
    <t>ILGIN</t>
  </si>
  <si>
    <t>KADINHANI</t>
  </si>
  <si>
    <t>KARAPINAR</t>
  </si>
  <si>
    <t>KULU</t>
  </si>
  <si>
    <t>SARAYÖNÜ</t>
  </si>
  <si>
    <t>SEYDİŞEHİR</t>
  </si>
  <si>
    <t>YUNAK</t>
  </si>
  <si>
    <t>AKÖREN</t>
  </si>
  <si>
    <t>ALTINEKİN</t>
  </si>
  <si>
    <t>DEREBUCAK</t>
  </si>
  <si>
    <t>HÜYÜK</t>
  </si>
  <si>
    <t>KARATAY</t>
  </si>
  <si>
    <t>MERAM</t>
  </si>
  <si>
    <t>SELÇUKLU</t>
  </si>
  <si>
    <t>TAŞKENT</t>
  </si>
  <si>
    <t>AHIRLI</t>
  </si>
  <si>
    <t>ÇELTİK</t>
  </si>
  <si>
    <t>DERBENT</t>
  </si>
  <si>
    <t>EMİRGAZİ</t>
  </si>
  <si>
    <t>GÜNEYSINIR</t>
  </si>
  <si>
    <t>HALKAPINAR</t>
  </si>
  <si>
    <t>TUZLUKÇU</t>
  </si>
  <si>
    <t>YALIHÜYÜK</t>
  </si>
  <si>
    <t>DEĞİŞİM</t>
  </si>
  <si>
    <t>İSTANBUL</t>
  </si>
  <si>
    <t>ANKARA</t>
  </si>
  <si>
    <t>BURSA</t>
  </si>
  <si>
    <t>ANTALYA</t>
  </si>
  <si>
    <t>KONYA</t>
  </si>
  <si>
    <t>ADANA</t>
  </si>
  <si>
    <t>ŞANLIURFA</t>
  </si>
  <si>
    <t>HATAY</t>
  </si>
  <si>
    <t>SAMSUN</t>
  </si>
  <si>
    <t>KAHRAMANMARAŞ</t>
  </si>
  <si>
    <t>VAN</t>
  </si>
  <si>
    <t>AYDIN</t>
  </si>
  <si>
    <t>SAKARYA</t>
  </si>
  <si>
    <t>MUĞLA</t>
  </si>
  <si>
    <t>TRABZON</t>
  </si>
  <si>
    <t>MALATYA</t>
  </si>
  <si>
    <t>ORDU</t>
  </si>
  <si>
    <t>ERZURUM</t>
  </si>
  <si>
    <t>ADIYAMAN</t>
  </si>
  <si>
    <t>BATMAN</t>
  </si>
  <si>
    <t>TOKAT</t>
  </si>
  <si>
    <t>ZONGULDAK</t>
  </si>
  <si>
    <t>ELAZIĞ</t>
  </si>
  <si>
    <t>KÜTAHYA</t>
  </si>
  <si>
    <t>ÇANAKKALE</t>
  </si>
  <si>
    <t>ŞIRNAK</t>
  </si>
  <si>
    <t>ÇORUM</t>
  </si>
  <si>
    <t>AĞRI</t>
  </si>
  <si>
    <t>ISPARTA</t>
  </si>
  <si>
    <t>AKSARAY</t>
  </si>
  <si>
    <t>YOZGAT</t>
  </si>
  <si>
    <t>MUŞ</t>
  </si>
  <si>
    <t>DÜZCE</t>
  </si>
  <si>
    <t>KASTAMONU</t>
  </si>
  <si>
    <t>UŞAK</t>
  </si>
  <si>
    <t>AMASYA</t>
  </si>
  <si>
    <t>BOLU</t>
  </si>
  <si>
    <t>YALOVA</t>
  </si>
  <si>
    <t>KARS</t>
  </si>
  <si>
    <t>KIRIKKALE</t>
  </si>
  <si>
    <t>BURDUR</t>
  </si>
  <si>
    <t>KARAMAN</t>
  </si>
  <si>
    <t>KARABÜK</t>
  </si>
  <si>
    <t>IĞDIR</t>
  </si>
  <si>
    <t>BARTIN</t>
  </si>
  <si>
    <t>ÇANKIRI</t>
  </si>
  <si>
    <t>GÜMÜŞHANE</t>
  </si>
  <si>
    <t>ARDAHAN</t>
  </si>
  <si>
    <t>BAYBURT</t>
  </si>
  <si>
    <t>SIRA NO</t>
  </si>
  <si>
    <t>İL ADI</t>
  </si>
  <si>
    <t>NÜFUSU</t>
  </si>
  <si>
    <t xml:space="preserve"> </t>
  </si>
  <si>
    <t>TÜRKİYE NÜFUSU</t>
  </si>
  <si>
    <t>KONYA  NÜFUSU</t>
  </si>
  <si>
    <t>KONYA NÜFUSU</t>
  </si>
  <si>
    <t>2023 YILI</t>
  </si>
  <si>
    <t>İZMİR</t>
  </si>
  <si>
    <t>GAZİANTEP</t>
  </si>
  <si>
    <t>KOCAELİ</t>
  </si>
  <si>
    <t>MERSİN</t>
  </si>
  <si>
    <t>DİYARBAKIR</t>
  </si>
  <si>
    <t>MANİSA</t>
  </si>
  <si>
    <t>KAYSERİ</t>
  </si>
  <si>
    <t>BALIKESİR</t>
  </si>
  <si>
    <t>TEKİRDAĞ</t>
  </si>
  <si>
    <t>DENİZLİ</t>
  </si>
  <si>
    <t>ESKİŞEHİR</t>
  </si>
  <si>
    <t>MARDİN</t>
  </si>
  <si>
    <t>AFYONKARAHİSAR</t>
  </si>
  <si>
    <t>SİVAS</t>
  </si>
  <si>
    <t>OSMANİYE</t>
  </si>
  <si>
    <t>GİRESUN</t>
  </si>
  <si>
    <t>EDİRNE</t>
  </si>
  <si>
    <t>KIRKLARELİ</t>
  </si>
  <si>
    <t>NİĞDE</t>
  </si>
  <si>
    <t>BİTLİS</t>
  </si>
  <si>
    <t>RİZE</t>
  </si>
  <si>
    <t>SİİRT</t>
  </si>
  <si>
    <t>NEVŞEHİR</t>
  </si>
  <si>
    <t>HAKKARİ</t>
  </si>
  <si>
    <t>BİNGÖL</t>
  </si>
  <si>
    <t>KIRŞEHİR</t>
  </si>
  <si>
    <t>ERZİNCAN</t>
  </si>
  <si>
    <t>SİNOP</t>
  </si>
  <si>
    <t>BİLECİK</t>
  </si>
  <si>
    <t>ARTVİN</t>
  </si>
  <si>
    <t>KİLİS</t>
  </si>
  <si>
    <t>TUNCELİ</t>
  </si>
  <si>
    <t>31 ARALIK 2024 TARİHLİ ADRESE DAYALI 
NÜFUS KAYIT SİSTEMİ (ADNKS) SONUÇLARI</t>
  </si>
  <si>
    <t>2024 YILI</t>
  </si>
  <si>
    <t>NÜFUS KAYIT SİSTEMİ (ADNKS) SONUÇLARI
2023-2024 MUKAYESESİ BİLGİ NOTU</t>
  </si>
  <si>
    <t>2024 NÜFUS SAYIMI YAŞ GRUPLARI</t>
  </si>
  <si>
    <t>0-4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</si>
  <si>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</si>
  <si>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</si>
  <si>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</si>
  <si>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</si>
  <si>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</si>
  <si>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</si>
  <si>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</si>
  <si>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</si>
  <si>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</si>
  <si>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</si>
  <si>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5-9</t>
  </si>
  <si>
    <t>60-64</t>
  </si>
  <si>
    <t>65-69</t>
  </si>
  <si>
    <t>70-74</t>
  </si>
  <si>
    <t>75-79</t>
  </si>
  <si>
    <t>80-84</t>
  </si>
  <si>
    <t>85-89</t>
  </si>
  <si>
    <t>90+</t>
  </si>
  <si>
    <t>Ahırlı</t>
  </si>
  <si>
    <t>Akören</t>
  </si>
  <si>
    <t>Akşehir</t>
  </si>
  <si>
    <t>Altınekin</t>
  </si>
  <si>
    <t>Beyşehir</t>
  </si>
  <si>
    <t>Bozkır</t>
  </si>
  <si>
    <t>Çeltik</t>
  </si>
  <si>
    <t>Cihanbeyli</t>
  </si>
  <si>
    <t>Çumra</t>
  </si>
  <si>
    <t>Derbent</t>
  </si>
  <si>
    <t>Derebucak</t>
  </si>
  <si>
    <t>Doğanhisar</t>
  </si>
  <si>
    <t>Emirgazi</t>
  </si>
  <si>
    <t>Ereğli</t>
  </si>
  <si>
    <t>Güneysınır</t>
  </si>
  <si>
    <t>Hadim</t>
  </si>
  <si>
    <t>Halkapınar</t>
  </si>
  <si>
    <t>Hüyük</t>
  </si>
  <si>
    <t>Ilgın</t>
  </si>
  <si>
    <t>Kadınhanı</t>
  </si>
  <si>
    <t>Karapınar</t>
  </si>
  <si>
    <t>Karatay</t>
  </si>
  <si>
    <t>Kulu</t>
  </si>
  <si>
    <t>Meram</t>
  </si>
  <si>
    <t>Sarayönü</t>
  </si>
  <si>
    <t>Selçuklu</t>
  </si>
  <si>
    <t>Seydişehir</t>
  </si>
  <si>
    <t>Taşkent</t>
  </si>
  <si>
    <t>Tuzlukçu</t>
  </si>
  <si>
    <t>Yalıhüyük</t>
  </si>
  <si>
    <t>Yunak</t>
  </si>
  <si>
    <t>KONYA YILLARA GÖRE ADRESE DAYALI NÜFUS KAYIT SAYILARI</t>
  </si>
  <si>
    <t>Bir Önceki Yılla Göre Değişim Oranı</t>
  </si>
  <si>
    <t>Toplam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</si>
</sst>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0.0%"/>
    <numFmt numFmtId="166" formatCode="_(* #,##0_);_(* \(#,##0\);_(* &quot;-&quot;??_);_(@_)"/>
  </numFmts>
  <fonts count="52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  <font>
      <sz val="11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0"/>
      <name val="Arial Tur"/>
      <charset val="162"/>
    </font>
    <font>
      <sz val="10"/>
      <name val="MS Sans Serif"/>
      <family val="2"/>
      <charset val="162"/>
    </font>
    <font>
      <sz val="11"/>
      <name val="Calibri"/>
      <family val="2"/>
      <charset val="16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60"/>
      <name val="Calibri"/>
      <family val="2"/>
      <charset val="162"/>
    </font>
    <font>
      <sz val="10"/>
      <name val="Helv"/>
      <charset val="204"/>
    </font>
    <font>
      <sz val="11"/>
      <color indexed="10"/>
      <name val="Calibri"/>
      <family val="2"/>
      <charset val="162"/>
    </font>
    <font>
      <b/>
      <sz val="14"/>
      <name val="Calibri"/>
      <family val="2"/>
      <charset val="162"/>
      <scheme val="minor"/>
    </font>
    <font>
      <sz val="10"/>
      <name val="MS Sans Serif"/>
      <family val="2"/>
      <charset val="162"/>
    </font>
    <font>
      <b/>
      <sz val="14"/>
      <color indexed="8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sz val="10"/>
      <name val="MS Sans Serif"/>
    </font>
    <font>
      <b/>
      <sz val="16"/>
      <name val="Calibri"/>
      <family val="2"/>
      <charset val="162"/>
      <scheme val="minor"/>
    </font>
    <font>
      <b/>
      <sz val="20"/>
      <color rgb="FFC00000"/>
      <name val="Arial"/>
      <family val="2"/>
      <charset val="162"/>
    </font>
    <font>
      <b/>
      <sz val="10"/>
      <name val="Arial"/>
      <family val="2"/>
      <charset val="162"/>
    </font>
    <font>
      <b/>
      <sz val="18"/>
      <color theme="9" tint="-0.249977111117893"/>
      <name val="Arial Narrow"/>
      <family val="2"/>
      <charset val="162"/>
    </font>
    <font>
      <b/>
      <sz val="12"/>
      <color theme="9" tint="-0.249977111117893"/>
      <name val="Arial Narrow"/>
      <family val="2"/>
      <charset val="162"/>
    </font>
    <font>
      <b/>
      <sz val="18"/>
      <name val="Arial Narrow"/>
      <family val="2"/>
      <charset val="162"/>
    </font>
    <font>
      <b/>
      <sz val="12"/>
      <name val="Arial Narrow"/>
      <family val="2"/>
      <charset val="162"/>
    </font>
    <font>
      <sz val="12"/>
      <color theme="9" tint="-0.249977111117893"/>
      <name val="Arial Narrow"/>
      <family val="2"/>
      <charset val="162"/>
    </font>
    <font>
      <sz val="12"/>
      <name val="Arial Narrow"/>
      <family val="2"/>
      <charset val="162"/>
    </font>
    <font>
      <sz val="12"/>
      <color rgb="FF002060"/>
      <name val="Arial Narrow"/>
      <family val="2"/>
      <charset val="162"/>
    </font>
    <font>
      <b/>
      <sz val="12"/>
      <name val="Arial"/>
      <family val="2"/>
      <charset val="162"/>
    </font>
    <font>
      <b/>
      <sz val="12"/>
      <color rgb="FFA40000"/>
      <name val="Arial"/>
      <family val="2"/>
      <charset val="162"/>
    </font>
    <font>
      <b/>
      <sz val="11"/>
      <color theme="9" tint="-0.249977111117893"/>
      <name val="Arial Narrow"/>
      <family val="2"/>
      <charset val="16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9FFFF"/>
        <bgColor indexed="64"/>
      </patternFill>
    </fill>
    <fill>
      <patternFill patternType="solid">
        <fgColor rgb="FF30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</borders>
  <cellStyleXfs count="758">
    <xf numFmtId="0" fontId="0" fillId="0" borderId="0"/>
    <xf numFmtId="0" fontId="3" fillId="0" borderId="0"/>
    <xf numFmtId="0" fontId="3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14" fillId="0" borderId="0"/>
    <xf numFmtId="0" fontId="14" fillId="0" borderId="0"/>
    <xf numFmtId="0" fontId="15" fillId="16" borderId="6" applyNumberFormat="0" applyAlignment="0" applyProtection="0"/>
    <xf numFmtId="0" fontId="15" fillId="16" borderId="6" applyNumberFormat="0" applyAlignment="0" applyProtection="0"/>
    <xf numFmtId="0" fontId="15" fillId="16" borderId="6" applyNumberFormat="0" applyAlignment="0" applyProtection="0"/>
    <xf numFmtId="0" fontId="15" fillId="16" borderId="6" applyNumberFormat="0" applyAlignment="0" applyProtection="0"/>
    <xf numFmtId="0" fontId="15" fillId="16" borderId="6" applyNumberFormat="0" applyAlignment="0" applyProtection="0"/>
    <xf numFmtId="0" fontId="16" fillId="7" borderId="7" applyNumberFormat="0" applyAlignment="0" applyProtection="0"/>
    <xf numFmtId="0" fontId="16" fillId="7" borderId="7" applyNumberFormat="0" applyAlignment="0" applyProtection="0"/>
    <xf numFmtId="0" fontId="16" fillId="7" borderId="7" applyNumberFormat="0" applyAlignment="0" applyProtection="0"/>
    <xf numFmtId="0" fontId="16" fillId="7" borderId="7" applyNumberFormat="0" applyAlignment="0" applyProtection="0"/>
    <xf numFmtId="0" fontId="16" fillId="7" borderId="7" applyNumberFormat="0" applyAlignment="0" applyProtection="0"/>
    <xf numFmtId="0" fontId="17" fillId="16" borderId="7" applyNumberFormat="0" applyAlignment="0" applyProtection="0"/>
    <xf numFmtId="0" fontId="17" fillId="16" borderId="7" applyNumberFormat="0" applyAlignment="0" applyProtection="0"/>
    <xf numFmtId="0" fontId="17" fillId="16" borderId="7" applyNumberFormat="0" applyAlignment="0" applyProtection="0"/>
    <xf numFmtId="0" fontId="17" fillId="16" borderId="7" applyNumberFormat="0" applyAlignment="0" applyProtection="0"/>
    <xf numFmtId="0" fontId="17" fillId="16" borderId="7" applyNumberFormat="0" applyAlignment="0" applyProtection="0"/>
    <xf numFmtId="0" fontId="18" fillId="17" borderId="8" applyNumberFormat="0" applyAlignment="0" applyProtection="0"/>
    <xf numFmtId="0" fontId="18" fillId="17" borderId="8" applyNumberFormat="0" applyAlignment="0" applyProtection="0"/>
    <xf numFmtId="0" fontId="18" fillId="17" borderId="8" applyNumberFormat="0" applyAlignment="0" applyProtection="0"/>
    <xf numFmtId="0" fontId="18" fillId="17" borderId="8" applyNumberFormat="0" applyAlignment="0" applyProtection="0"/>
    <xf numFmtId="0" fontId="18" fillId="17" borderId="8" applyNumberFormat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0" fontId="1" fillId="0" borderId="0"/>
    <xf numFmtId="0" fontId="25" fillId="0" borderId="0"/>
    <xf numFmtId="164" fontId="14" fillId="0" borderId="0"/>
    <xf numFmtId="164" fontId="14" fillId="0" borderId="0"/>
    <xf numFmtId="0" fontId="14" fillId="0" borderId="0"/>
    <xf numFmtId="0" fontId="21" fillId="0" borderId="0"/>
    <xf numFmtId="0" fontId="24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4" fillId="0" borderId="0"/>
    <xf numFmtId="0" fontId="21" fillId="0" borderId="0"/>
    <xf numFmtId="0" fontId="22" fillId="0" borderId="0"/>
    <xf numFmtId="164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4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6" fillId="18" borderId="9" applyNumberFormat="0" applyFont="0" applyAlignment="0" applyProtection="0"/>
    <xf numFmtId="0" fontId="6" fillId="18" borderId="9" applyNumberFormat="0" applyFont="0" applyAlignment="0" applyProtection="0"/>
    <xf numFmtId="0" fontId="6" fillId="18" borderId="9" applyNumberFormat="0" applyFont="0" applyAlignment="0" applyProtection="0"/>
    <xf numFmtId="0" fontId="6" fillId="18" borderId="9" applyNumberFormat="0" applyFont="0" applyAlignment="0" applyProtection="0"/>
    <xf numFmtId="0" fontId="14" fillId="18" borderId="9" applyNumberFormat="0" applyFont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7" fillId="0" borderId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22" fillId="0" borderId="0"/>
    <xf numFmtId="0" fontId="30" fillId="0" borderId="0"/>
    <xf numFmtId="0" fontId="38" fillId="0" borderId="0"/>
    <xf numFmtId="0" fontId="2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34" fillId="0" borderId="0" xfId="0" applyFont="1"/>
    <xf numFmtId="0" fontId="33" fillId="0" borderId="0" xfId="0" applyFont="1"/>
    <xf numFmtId="0" fontId="33" fillId="0" borderId="0" xfId="0" applyFont="1" applyBorder="1"/>
    <xf numFmtId="0" fontId="34" fillId="0" borderId="0" xfId="0" applyFont="1" applyBorder="1"/>
    <xf numFmtId="0" fontId="32" fillId="26" borderId="14" xfId="0" applyFont="1" applyFill="1" applyBorder="1" applyAlignment="1">
      <alignment vertical="center"/>
    </xf>
    <xf numFmtId="0" fontId="34" fillId="26" borderId="1" xfId="0" applyFont="1" applyFill="1" applyBorder="1" applyAlignment="1">
      <alignment vertical="center"/>
    </xf>
    <xf numFmtId="0" fontId="34" fillId="26" borderId="1" xfId="0" applyFont="1" applyFill="1" applyBorder="1" applyAlignment="1">
      <alignment horizontal="center"/>
    </xf>
    <xf numFmtId="0" fontId="32" fillId="26" borderId="1" xfId="0" applyFont="1" applyFill="1" applyBorder="1" applyAlignment="1">
      <alignment horizontal="center" vertical="center"/>
    </xf>
    <xf numFmtId="0" fontId="29" fillId="25" borderId="0" xfId="0" applyFont="1" applyFill="1" applyBorder="1" applyAlignment="1">
      <alignment vertical="center"/>
    </xf>
    <xf numFmtId="0" fontId="29" fillId="27" borderId="14" xfId="1" applyFont="1" applyFill="1" applyBorder="1" applyAlignment="1">
      <alignment horizontal="left" vertical="center" wrapText="1"/>
    </xf>
    <xf numFmtId="3" fontId="31" fillId="27" borderId="1" xfId="2" applyNumberFormat="1" applyFont="1" applyFill="1" applyBorder="1" applyAlignment="1">
      <alignment horizontal="right" vertical="center" wrapText="1"/>
    </xf>
    <xf numFmtId="3" fontId="31" fillId="27" borderId="15" xfId="2" applyNumberFormat="1" applyFont="1" applyFill="1" applyBorder="1" applyAlignment="1">
      <alignment horizontal="right" vertical="center" wrapText="1"/>
    </xf>
    <xf numFmtId="0" fontId="29" fillId="27" borderId="14" xfId="0" applyFont="1" applyFill="1" applyBorder="1" applyAlignment="1">
      <alignment vertical="center"/>
    </xf>
    <xf numFmtId="3" fontId="33" fillId="27" borderId="1" xfId="0" applyNumberFormat="1" applyFont="1" applyFill="1" applyBorder="1" applyAlignment="1">
      <alignment vertical="center"/>
    </xf>
    <xf numFmtId="3" fontId="33" fillId="27" borderId="15" xfId="0" applyNumberFormat="1" applyFont="1" applyFill="1" applyBorder="1" applyAlignment="1">
      <alignment vertical="center"/>
    </xf>
    <xf numFmtId="0" fontId="29" fillId="27" borderId="16" xfId="0" applyFont="1" applyFill="1" applyBorder="1" applyAlignment="1">
      <alignment vertical="center"/>
    </xf>
    <xf numFmtId="0" fontId="29" fillId="27" borderId="1" xfId="0" applyFont="1" applyFill="1" applyBorder="1" applyAlignment="1">
      <alignment vertical="center"/>
    </xf>
    <xf numFmtId="165" fontId="29" fillId="27" borderId="1" xfId="0" applyNumberFormat="1" applyFont="1" applyFill="1" applyBorder="1" applyAlignment="1">
      <alignment horizontal="center" vertical="center"/>
    </xf>
    <xf numFmtId="0" fontId="31" fillId="27" borderId="1" xfId="2" applyNumberFormat="1" applyFont="1" applyFill="1" applyBorder="1" applyAlignment="1">
      <alignment horizontal="center" vertical="center" wrapText="1"/>
    </xf>
    <xf numFmtId="3" fontId="31" fillId="27" borderId="15" xfId="2" applyNumberFormat="1" applyFont="1" applyFill="1" applyBorder="1" applyAlignment="1">
      <alignment horizontal="center" vertical="center" wrapText="1"/>
    </xf>
    <xf numFmtId="3" fontId="33" fillId="27" borderId="1" xfId="0" applyNumberFormat="1" applyFont="1" applyFill="1" applyBorder="1" applyAlignment="1">
      <alignment horizontal="center" vertical="center"/>
    </xf>
    <xf numFmtId="0" fontId="34" fillId="24" borderId="1" xfId="0" applyFont="1" applyFill="1" applyBorder="1" applyAlignment="1">
      <alignment vertical="center"/>
    </xf>
    <xf numFmtId="3" fontId="34" fillId="0" borderId="1" xfId="0" applyNumberFormat="1" applyFont="1" applyBorder="1" applyAlignment="1">
      <alignment horizontal="right" vertical="center"/>
    </xf>
    <xf numFmtId="0" fontId="33" fillId="24" borderId="1" xfId="0" applyFont="1" applyFill="1" applyBorder="1" applyAlignment="1">
      <alignment horizontal="center"/>
    </xf>
    <xf numFmtId="3" fontId="32" fillId="25" borderId="14" xfId="0" applyNumberFormat="1" applyFont="1" applyFill="1" applyBorder="1" applyAlignment="1">
      <alignment vertical="center"/>
    </xf>
    <xf numFmtId="3" fontId="33" fillId="24" borderId="1" xfId="0" applyNumberFormat="1" applyFont="1" applyFill="1" applyBorder="1" applyAlignment="1">
      <alignment horizontal="right" vertical="center"/>
    </xf>
    <xf numFmtId="0" fontId="29" fillId="27" borderId="1" xfId="1" applyFont="1" applyFill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32" fillId="0" borderId="1" xfId="0" applyFont="1" applyFill="1" applyBorder="1" applyAlignment="1">
      <alignment vertical="center"/>
    </xf>
    <xf numFmtId="3" fontId="34" fillId="0" borderId="1" xfId="0" applyNumberFormat="1" applyFont="1" applyFill="1" applyBorder="1" applyAlignment="1">
      <alignment horizontal="center" vertical="center"/>
    </xf>
    <xf numFmtId="165" fontId="34" fillId="0" borderId="1" xfId="0" applyNumberFormat="1" applyFont="1" applyFill="1" applyBorder="1" applyAlignment="1">
      <alignment horizontal="center" vertical="center"/>
    </xf>
    <xf numFmtId="3" fontId="33" fillId="27" borderId="1" xfId="0" applyNumberFormat="1" applyFont="1" applyFill="1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3" fillId="0" borderId="0" xfId="0" applyFont="1" applyAlignment="1">
      <alignment horizontal="left"/>
    </xf>
    <xf numFmtId="0" fontId="29" fillId="26" borderId="1" xfId="0" applyFont="1" applyFill="1" applyBorder="1" applyAlignment="1">
      <alignment horizontal="left" vertical="center"/>
    </xf>
    <xf numFmtId="0" fontId="29" fillId="26" borderId="1" xfId="0" applyFont="1" applyFill="1" applyBorder="1" applyAlignment="1">
      <alignment horizontal="center" vertical="center"/>
    </xf>
    <xf numFmtId="0" fontId="41" fillId="0" borderId="0" xfId="0" applyFont="1"/>
    <xf numFmtId="0" fontId="42" fillId="0" borderId="0" xfId="0" applyFont="1" applyAlignment="1">
      <alignment horizontal="center" vertical="center"/>
    </xf>
    <xf numFmtId="0" fontId="42" fillId="0" borderId="0" xfId="0" applyFont="1"/>
    <xf numFmtId="0" fontId="44" fillId="0" borderId="0" xfId="0" applyFont="1"/>
    <xf numFmtId="0" fontId="43" fillId="0" borderId="0" xfId="0" applyFont="1"/>
    <xf numFmtId="0" fontId="45" fillId="0" borderId="0" xfId="0" applyFont="1"/>
    <xf numFmtId="0" fontId="46" fillId="0" borderId="30" xfId="0" applyFont="1" applyBorder="1"/>
    <xf numFmtId="0" fontId="46" fillId="0" borderId="31" xfId="0" applyFont="1" applyBorder="1"/>
    <xf numFmtId="0" fontId="46" fillId="0" borderId="0" xfId="0" applyFont="1"/>
    <xf numFmtId="0" fontId="46" fillId="0" borderId="32" xfId="0" applyFont="1" applyBorder="1" applyAlignment="1">
      <alignment wrapText="1"/>
    </xf>
    <xf numFmtId="0" fontId="46" fillId="0" borderId="33" xfId="0" applyFont="1" applyBorder="1"/>
    <xf numFmtId="0" fontId="47" fillId="0" borderId="0" xfId="0" applyFont="1"/>
    <xf numFmtId="0" fontId="47" fillId="0" borderId="34" xfId="0" applyFont="1" applyBorder="1"/>
    <xf numFmtId="0" fontId="47" fillId="0" borderId="35" xfId="0" applyFont="1" applyBorder="1"/>
    <xf numFmtId="0" fontId="0" fillId="0" borderId="36" xfId="0" applyBorder="1"/>
    <xf numFmtId="0" fontId="41" fillId="0" borderId="1" xfId="0" applyFont="1" applyBorder="1" applyAlignment="1">
      <alignment horizontal="center" vertical="center"/>
    </xf>
    <xf numFmtId="0" fontId="47" fillId="28" borderId="1" xfId="0" applyFont="1" applyFill="1" applyBorder="1" applyAlignment="1">
      <alignment vertical="center"/>
    </xf>
    <xf numFmtId="3" fontId="47" fillId="28" borderId="1" xfId="756" applyNumberFormat="1" applyFont="1" applyFill="1" applyBorder="1" applyAlignment="1">
      <alignment horizontal="center" vertical="center"/>
    </xf>
    <xf numFmtId="0" fontId="47" fillId="0" borderId="0" xfId="0" applyFont="1" applyFill="1"/>
    <xf numFmtId="10" fontId="47" fillId="28" borderId="1" xfId="757" applyNumberFormat="1" applyFont="1" applyFill="1" applyBorder="1" applyAlignment="1">
      <alignment horizontal="center" vertical="center"/>
    </xf>
    <xf numFmtId="0" fontId="48" fillId="29" borderId="37" xfId="0" applyFont="1" applyFill="1" applyBorder="1" applyAlignment="1">
      <alignment horizontal="left" vertical="center"/>
    </xf>
    <xf numFmtId="3" fontId="47" fillId="28" borderId="37" xfId="756" applyNumberFormat="1" applyFont="1" applyFill="1" applyBorder="1" applyAlignment="1">
      <alignment horizontal="center" vertical="center"/>
    </xf>
    <xf numFmtId="10" fontId="47" fillId="28" borderId="37" xfId="757" applyNumberFormat="1" applyFont="1" applyFill="1" applyBorder="1" applyAlignment="1">
      <alignment horizontal="center" vertical="center"/>
    </xf>
    <xf numFmtId="0" fontId="47" fillId="0" borderId="1" xfId="0" applyFont="1" applyBorder="1" applyAlignment="1">
      <alignment vertical="center"/>
    </xf>
    <xf numFmtId="3" fontId="47" fillId="0" borderId="1" xfId="756" applyNumberFormat="1" applyFont="1" applyBorder="1" applyAlignment="1">
      <alignment horizontal="center" vertical="center"/>
    </xf>
    <xf numFmtId="10" fontId="47" fillId="0" borderId="1" xfId="757" applyNumberFormat="1" applyFont="1" applyBorder="1" applyAlignment="1">
      <alignment horizontal="center" vertical="center"/>
    </xf>
    <xf numFmtId="0" fontId="48" fillId="0" borderId="37" xfId="0" applyFont="1" applyBorder="1" applyAlignment="1">
      <alignment horizontal="left" vertical="center"/>
    </xf>
    <xf numFmtId="3" fontId="47" fillId="0" borderId="37" xfId="756" applyNumberFormat="1" applyFont="1" applyBorder="1" applyAlignment="1">
      <alignment horizontal="center" vertical="center"/>
    </xf>
    <xf numFmtId="3" fontId="47" fillId="28" borderId="26" xfId="756" applyNumberFormat="1" applyFont="1" applyFill="1" applyBorder="1" applyAlignment="1">
      <alignment horizontal="center" vertical="center"/>
    </xf>
    <xf numFmtId="10" fontId="47" fillId="28" borderId="26" xfId="757" applyNumberFormat="1" applyFont="1" applyFill="1" applyBorder="1" applyAlignment="1">
      <alignment horizontal="center" vertical="center"/>
    </xf>
    <xf numFmtId="166" fontId="49" fillId="0" borderId="1" xfId="756" applyNumberFormat="1" applyFont="1" applyFill="1" applyBorder="1" applyAlignment="1">
      <alignment horizontal="center" vertical="center"/>
    </xf>
    <xf numFmtId="0" fontId="49" fillId="0" borderId="0" xfId="0" applyFont="1" applyFill="1" applyAlignment="1">
      <alignment horizontal="center" vertical="center"/>
    </xf>
    <xf numFmtId="0" fontId="49" fillId="0" borderId="22" xfId="0" applyFont="1" applyFill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50" fillId="0" borderId="37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/>
    </xf>
    <xf numFmtId="0" fontId="37" fillId="0" borderId="20" xfId="0" applyFont="1" applyBorder="1" applyAlignment="1"/>
    <xf numFmtId="0" fontId="37" fillId="0" borderId="21" xfId="0" applyFont="1" applyBorder="1" applyAlignment="1"/>
    <xf numFmtId="0" fontId="33" fillId="24" borderId="1" xfId="0" applyFont="1" applyFill="1" applyBorder="1" applyAlignment="1">
      <alignment horizontal="center"/>
    </xf>
    <xf numFmtId="0" fontId="35" fillId="26" borderId="11" xfId="0" applyFont="1" applyFill="1" applyBorder="1" applyAlignment="1">
      <alignment horizontal="center" vertical="center" wrapText="1"/>
    </xf>
    <xf numFmtId="0" fontId="35" fillId="26" borderId="12" xfId="0" applyFont="1" applyFill="1" applyBorder="1" applyAlignment="1">
      <alignment horizontal="center" vertical="center"/>
    </xf>
    <xf numFmtId="0" fontId="35" fillId="26" borderId="13" xfId="0" applyFont="1" applyFill="1" applyBorder="1" applyAlignment="1">
      <alignment horizontal="center" vertical="center"/>
    </xf>
    <xf numFmtId="0" fontId="35" fillId="26" borderId="14" xfId="0" applyFont="1" applyFill="1" applyBorder="1" applyAlignment="1">
      <alignment horizontal="center" vertical="center"/>
    </xf>
    <xf numFmtId="0" fontId="35" fillId="26" borderId="1" xfId="0" applyFont="1" applyFill="1" applyBorder="1" applyAlignment="1">
      <alignment horizontal="center" vertical="center"/>
    </xf>
    <xf numFmtId="0" fontId="35" fillId="26" borderId="15" xfId="0" applyFont="1" applyFill="1" applyBorder="1" applyAlignment="1">
      <alignment horizontal="center" vertical="center"/>
    </xf>
    <xf numFmtId="0" fontId="39" fillId="26" borderId="22" xfId="0" applyFont="1" applyFill="1" applyBorder="1" applyAlignment="1">
      <alignment horizontal="center" vertical="center"/>
    </xf>
    <xf numFmtId="0" fontId="39" fillId="26" borderId="23" xfId="0" applyFont="1" applyFill="1" applyBorder="1" applyAlignment="1">
      <alignment horizontal="center" vertical="center"/>
    </xf>
    <xf numFmtId="0" fontId="39" fillId="26" borderId="18" xfId="0" applyFont="1" applyFill="1" applyBorder="1" applyAlignment="1">
      <alignment horizontal="center" vertical="center"/>
    </xf>
    <xf numFmtId="0" fontId="35" fillId="26" borderId="17" xfId="0" applyFont="1" applyFill="1" applyBorder="1" applyAlignment="1">
      <alignment horizontal="center" vertical="center" wrapText="1"/>
    </xf>
    <xf numFmtId="0" fontId="35" fillId="26" borderId="18" xfId="0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horizontal="center" vertical="center"/>
    </xf>
    <xf numFmtId="3" fontId="49" fillId="0" borderId="38" xfId="0" applyNumberFormat="1" applyFont="1" applyBorder="1" applyAlignment="1">
      <alignment horizontal="center" vertical="center"/>
    </xf>
    <xf numFmtId="3" fontId="49" fillId="0" borderId="39" xfId="0" applyNumberFormat="1" applyFont="1" applyBorder="1" applyAlignment="1">
      <alignment horizontal="center" vertical="center"/>
    </xf>
    <xf numFmtId="3" fontId="50" fillId="0" borderId="40" xfId="0" applyNumberFormat="1" applyFont="1" applyBorder="1" applyAlignment="1">
      <alignment horizontal="center" vertical="center"/>
    </xf>
    <xf numFmtId="3" fontId="50" fillId="0" borderId="41" xfId="0" applyNumberFormat="1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2" fillId="0" borderId="24" xfId="0" applyFont="1" applyBorder="1" applyAlignment="1">
      <alignment horizontal="center" vertical="center"/>
    </xf>
    <xf numFmtId="0" fontId="42" fillId="0" borderId="25" xfId="0" applyFont="1" applyBorder="1" applyAlignment="1">
      <alignment horizontal="center" vertical="center"/>
    </xf>
    <xf numFmtId="0" fontId="42" fillId="0" borderId="27" xfId="0" applyFont="1" applyBorder="1" applyAlignment="1">
      <alignment horizontal="center" vertical="center"/>
    </xf>
    <xf numFmtId="0" fontId="42" fillId="0" borderId="28" xfId="0" applyFont="1" applyBorder="1" applyAlignment="1">
      <alignment horizontal="center" vertical="center"/>
    </xf>
    <xf numFmtId="0" fontId="51" fillId="0" borderId="26" xfId="0" applyFont="1" applyBorder="1" applyAlignment="1">
      <alignment horizontal="center" vertical="center" wrapText="1"/>
    </xf>
    <xf numFmtId="0" fontId="51" fillId="0" borderId="29" xfId="0" applyFont="1" applyBorder="1" applyAlignment="1">
      <alignment horizontal="center" vertical="center" wrapText="1"/>
    </xf>
  </cellXfs>
  <cellStyles count="758">
    <cellStyle name="%20 - Vurgu1 2" xfId="3"/>
    <cellStyle name="%20 - Vurgu1 2 2" xfId="4"/>
    <cellStyle name="%20 - Vurgu1 2 3" xfId="5"/>
    <cellStyle name="%20 - Vurgu1 3" xfId="6"/>
    <cellStyle name="%20 - Vurgu1 3 2" xfId="7"/>
    <cellStyle name="%20 - Vurgu1 3 3" xfId="8"/>
    <cellStyle name="%20 - Vurgu1 4" xfId="9"/>
    <cellStyle name="%20 - Vurgu1 4 2" xfId="10"/>
    <cellStyle name="%20 - Vurgu1 4 3" xfId="11"/>
    <cellStyle name="%20 - Vurgu2 2" xfId="12"/>
    <cellStyle name="%20 - Vurgu2 2 2" xfId="13"/>
    <cellStyle name="%20 - Vurgu2 2 3" xfId="14"/>
    <cellStyle name="%20 - Vurgu2 3" xfId="15"/>
    <cellStyle name="%20 - Vurgu2 3 2" xfId="16"/>
    <cellStyle name="%20 - Vurgu2 3 3" xfId="17"/>
    <cellStyle name="%20 - Vurgu2 4" xfId="18"/>
    <cellStyle name="%20 - Vurgu2 4 2" xfId="19"/>
    <cellStyle name="%20 - Vurgu2 4 3" xfId="20"/>
    <cellStyle name="%20 - Vurgu3 2" xfId="21"/>
    <cellStyle name="%20 - Vurgu3 2 2" xfId="22"/>
    <cellStyle name="%20 - Vurgu3 2 3" xfId="23"/>
    <cellStyle name="%20 - Vurgu3 3" xfId="24"/>
    <cellStyle name="%20 - Vurgu3 3 2" xfId="25"/>
    <cellStyle name="%20 - Vurgu3 3 3" xfId="26"/>
    <cellStyle name="%20 - Vurgu3 4" xfId="27"/>
    <cellStyle name="%20 - Vurgu3 4 2" xfId="28"/>
    <cellStyle name="%20 - Vurgu3 4 3" xfId="29"/>
    <cellStyle name="%20 - Vurgu4 2" xfId="30"/>
    <cellStyle name="%20 - Vurgu4 2 2" xfId="31"/>
    <cellStyle name="%20 - Vurgu4 2 3" xfId="32"/>
    <cellStyle name="%20 - Vurgu4 3" xfId="33"/>
    <cellStyle name="%20 - Vurgu4 3 2" xfId="34"/>
    <cellStyle name="%20 - Vurgu4 3 3" xfId="35"/>
    <cellStyle name="%20 - Vurgu4 4" xfId="36"/>
    <cellStyle name="%20 - Vurgu4 4 2" xfId="37"/>
    <cellStyle name="%20 - Vurgu4 4 3" xfId="38"/>
    <cellStyle name="%20 - Vurgu5 2" xfId="39"/>
    <cellStyle name="%20 - Vurgu5 2 2" xfId="40"/>
    <cellStyle name="%20 - Vurgu5 2 3" xfId="41"/>
    <cellStyle name="%20 - Vurgu5 3" xfId="42"/>
    <cellStyle name="%20 - Vurgu5 3 2" xfId="43"/>
    <cellStyle name="%20 - Vurgu5 3 3" xfId="44"/>
    <cellStyle name="%20 - Vurgu5 4" xfId="45"/>
    <cellStyle name="%20 - Vurgu5 4 2" xfId="46"/>
    <cellStyle name="%20 - Vurgu5 4 3" xfId="47"/>
    <cellStyle name="%20 - Vurgu6 2" xfId="48"/>
    <cellStyle name="%20 - Vurgu6 2 2" xfId="49"/>
    <cellStyle name="%20 - Vurgu6 2 3" xfId="50"/>
    <cellStyle name="%20 - Vurgu6 3" xfId="51"/>
    <cellStyle name="%20 - Vurgu6 3 2" xfId="52"/>
    <cellStyle name="%20 - Vurgu6 3 3" xfId="53"/>
    <cellStyle name="%20 - Vurgu6 4" xfId="54"/>
    <cellStyle name="%20 - Vurgu6 4 2" xfId="55"/>
    <cellStyle name="%20 - Vurgu6 4 3" xfId="56"/>
    <cellStyle name="%40 - Vurgu1 2" xfId="57"/>
    <cellStyle name="%40 - Vurgu1 2 2" xfId="58"/>
    <cellStyle name="%40 - Vurgu1 2 3" xfId="59"/>
    <cellStyle name="%40 - Vurgu1 3" xfId="60"/>
    <cellStyle name="%40 - Vurgu1 3 2" xfId="61"/>
    <cellStyle name="%40 - Vurgu1 3 3" xfId="62"/>
    <cellStyle name="%40 - Vurgu1 4" xfId="63"/>
    <cellStyle name="%40 - Vurgu1 4 2" xfId="64"/>
    <cellStyle name="%40 - Vurgu1 4 3" xfId="65"/>
    <cellStyle name="%40 - Vurgu2 2" xfId="66"/>
    <cellStyle name="%40 - Vurgu2 2 2" xfId="67"/>
    <cellStyle name="%40 - Vurgu2 2 3" xfId="68"/>
    <cellStyle name="%40 - Vurgu2 3" xfId="69"/>
    <cellStyle name="%40 - Vurgu2 3 2" xfId="70"/>
    <cellStyle name="%40 - Vurgu2 3 3" xfId="71"/>
    <cellStyle name="%40 - Vurgu2 4" xfId="72"/>
    <cellStyle name="%40 - Vurgu2 4 2" xfId="73"/>
    <cellStyle name="%40 - Vurgu2 4 3" xfId="74"/>
    <cellStyle name="%40 - Vurgu3 2" xfId="75"/>
    <cellStyle name="%40 - Vurgu3 2 2" xfId="76"/>
    <cellStyle name="%40 - Vurgu3 2 3" xfId="77"/>
    <cellStyle name="%40 - Vurgu3 3" xfId="78"/>
    <cellStyle name="%40 - Vurgu3 3 2" xfId="79"/>
    <cellStyle name="%40 - Vurgu3 3 3" xfId="80"/>
    <cellStyle name="%40 - Vurgu3 4" xfId="81"/>
    <cellStyle name="%40 - Vurgu3 4 2" xfId="82"/>
    <cellStyle name="%40 - Vurgu3 4 3" xfId="83"/>
    <cellStyle name="%40 - Vurgu4 2" xfId="84"/>
    <cellStyle name="%40 - Vurgu4 2 2" xfId="85"/>
    <cellStyle name="%40 - Vurgu4 2 3" xfId="86"/>
    <cellStyle name="%40 - Vurgu4 3" xfId="87"/>
    <cellStyle name="%40 - Vurgu4 3 2" xfId="88"/>
    <cellStyle name="%40 - Vurgu4 3 3" xfId="89"/>
    <cellStyle name="%40 - Vurgu4 4" xfId="90"/>
    <cellStyle name="%40 - Vurgu4 4 2" xfId="91"/>
    <cellStyle name="%40 - Vurgu4 4 3" xfId="92"/>
    <cellStyle name="%40 - Vurgu5 2" xfId="93"/>
    <cellStyle name="%40 - Vurgu5 2 2" xfId="94"/>
    <cellStyle name="%40 - Vurgu5 2 3" xfId="95"/>
    <cellStyle name="%40 - Vurgu5 3" xfId="96"/>
    <cellStyle name="%40 - Vurgu5 3 2" xfId="97"/>
    <cellStyle name="%40 - Vurgu5 3 3" xfId="98"/>
    <cellStyle name="%40 - Vurgu5 4" xfId="99"/>
    <cellStyle name="%40 - Vurgu5 4 2" xfId="100"/>
    <cellStyle name="%40 - Vurgu5 4 3" xfId="101"/>
    <cellStyle name="%40 - Vurgu6 2" xfId="102"/>
    <cellStyle name="%40 - Vurgu6 2 2" xfId="103"/>
    <cellStyle name="%40 - Vurgu6 2 3" xfId="104"/>
    <cellStyle name="%40 - Vurgu6 3" xfId="105"/>
    <cellStyle name="%40 - Vurgu6 3 2" xfId="106"/>
    <cellStyle name="%40 - Vurgu6 3 3" xfId="107"/>
    <cellStyle name="%40 - Vurgu6 4" xfId="108"/>
    <cellStyle name="%40 - Vurgu6 4 2" xfId="109"/>
    <cellStyle name="%40 - Vurgu6 4 3" xfId="110"/>
    <cellStyle name="%60 - Vurgu1 2" xfId="111"/>
    <cellStyle name="%60 - Vurgu1 2 2" xfId="112"/>
    <cellStyle name="%60 - Vurgu1 2 3" xfId="113"/>
    <cellStyle name="%60 - Vurgu1 3" xfId="114"/>
    <cellStyle name="%60 - Vurgu1 4" xfId="115"/>
    <cellStyle name="%60 - Vurgu2 2" xfId="116"/>
    <cellStyle name="%60 - Vurgu2 2 2" xfId="117"/>
    <cellStyle name="%60 - Vurgu2 2 3" xfId="118"/>
    <cellStyle name="%60 - Vurgu2 3" xfId="119"/>
    <cellStyle name="%60 - Vurgu2 4" xfId="120"/>
    <cellStyle name="%60 - Vurgu3 2" xfId="121"/>
    <cellStyle name="%60 - Vurgu3 2 2" xfId="122"/>
    <cellStyle name="%60 - Vurgu3 2 3" xfId="123"/>
    <cellStyle name="%60 - Vurgu3 3" xfId="124"/>
    <cellStyle name="%60 - Vurgu3 4" xfId="125"/>
    <cellStyle name="%60 - Vurgu4 2" xfId="126"/>
    <cellStyle name="%60 - Vurgu4 2 2" xfId="127"/>
    <cellStyle name="%60 - Vurgu4 2 3" xfId="128"/>
    <cellStyle name="%60 - Vurgu4 3" xfId="129"/>
    <cellStyle name="%60 - Vurgu4 4" xfId="130"/>
    <cellStyle name="%60 - Vurgu5 2" xfId="131"/>
    <cellStyle name="%60 - Vurgu5 2 2" xfId="132"/>
    <cellStyle name="%60 - Vurgu5 2 3" xfId="133"/>
    <cellStyle name="%60 - Vurgu5 3" xfId="134"/>
    <cellStyle name="%60 - Vurgu5 4" xfId="135"/>
    <cellStyle name="%60 - Vurgu6 2" xfId="136"/>
    <cellStyle name="%60 - Vurgu6 2 2" xfId="137"/>
    <cellStyle name="%60 - Vurgu6 2 3" xfId="138"/>
    <cellStyle name="%60 - Vurgu6 3" xfId="139"/>
    <cellStyle name="%60 - Vurgu6 4" xfId="140"/>
    <cellStyle name="Açıklama Metni 2" xfId="141"/>
    <cellStyle name="Açıklama Metni 2 2" xfId="142"/>
    <cellStyle name="Açıklama Metni 2 3" xfId="143"/>
    <cellStyle name="Açıklama Metni 3" xfId="144"/>
    <cellStyle name="Açıklama Metni 4" xfId="145"/>
    <cellStyle name="Ana Başlık 2" xfId="146"/>
    <cellStyle name="Ana Başlık 2 2" xfId="147"/>
    <cellStyle name="Ana Başlık 2 3" xfId="148"/>
    <cellStyle name="Ana Başlık 3" xfId="149"/>
    <cellStyle name="Ana Başlık 4" xfId="150"/>
    <cellStyle name="Bağlı Hücre 2" xfId="151"/>
    <cellStyle name="Bağlı Hücre 2 2" xfId="152"/>
    <cellStyle name="Bağlı Hücre 2 3" xfId="153"/>
    <cellStyle name="Bağlı Hücre 3" xfId="154"/>
    <cellStyle name="Bağlı Hücre 4" xfId="155"/>
    <cellStyle name="Başlık 1 2" xfId="156"/>
    <cellStyle name="Başlık 1 2 2" xfId="157"/>
    <cellStyle name="Başlık 1 2 3" xfId="158"/>
    <cellStyle name="Başlık 1 3" xfId="159"/>
    <cellStyle name="Başlık 1 4" xfId="160"/>
    <cellStyle name="Başlık 2 2" xfId="161"/>
    <cellStyle name="Başlık 2 2 2" xfId="162"/>
    <cellStyle name="Başlık 2 2 3" xfId="163"/>
    <cellStyle name="Başlık 2 3" xfId="164"/>
    <cellStyle name="Başlık 2 4" xfId="165"/>
    <cellStyle name="Başlık 3 2" xfId="166"/>
    <cellStyle name="Başlık 3 2 2" xfId="167"/>
    <cellStyle name="Başlık 3 2 3" xfId="168"/>
    <cellStyle name="Başlık 3 3" xfId="169"/>
    <cellStyle name="Başlık 3 4" xfId="170"/>
    <cellStyle name="Başlık 4 2" xfId="171"/>
    <cellStyle name="Başlık 4 2 2" xfId="172"/>
    <cellStyle name="Başlık 4 2 3" xfId="173"/>
    <cellStyle name="Başlık 4 3" xfId="174"/>
    <cellStyle name="Başlık 4 4" xfId="175"/>
    <cellStyle name="Binlik Ayracı" xfId="756" builtinId="3"/>
    <cellStyle name="Comma 2" xfId="176"/>
    <cellStyle name="Comma 2 2" xfId="177"/>
    <cellStyle name="Çıkış 2" xfId="178"/>
    <cellStyle name="Çıkış 2 2" xfId="179"/>
    <cellStyle name="Çıkış 2 3" xfId="180"/>
    <cellStyle name="Çıkış 3" xfId="181"/>
    <cellStyle name="Çıkış 4" xfId="182"/>
    <cellStyle name="Giriş 2" xfId="183"/>
    <cellStyle name="Giriş 2 2" xfId="184"/>
    <cellStyle name="Giriş 2 3" xfId="185"/>
    <cellStyle name="Giriş 3" xfId="186"/>
    <cellStyle name="Giriş 4" xfId="187"/>
    <cellStyle name="Hesaplama 2" xfId="188"/>
    <cellStyle name="Hesaplama 2 2" xfId="189"/>
    <cellStyle name="Hesaplama 2 3" xfId="190"/>
    <cellStyle name="Hesaplama 3" xfId="191"/>
    <cellStyle name="Hesaplama 4" xfId="192"/>
    <cellStyle name="İşaretli Hücre 2" xfId="193"/>
    <cellStyle name="İşaretli Hücre 2 2" xfId="194"/>
    <cellStyle name="İşaretli Hücre 2 3" xfId="195"/>
    <cellStyle name="İşaretli Hücre 3" xfId="196"/>
    <cellStyle name="İşaretli Hücre 4" xfId="197"/>
    <cellStyle name="İyi 2" xfId="198"/>
    <cellStyle name="İyi 2 2" xfId="199"/>
    <cellStyle name="İyi 2 3" xfId="200"/>
    <cellStyle name="İyi 3" xfId="201"/>
    <cellStyle name="İyi 4" xfId="202"/>
    <cellStyle name="Kötü 2" xfId="203"/>
    <cellStyle name="Kötü 2 2" xfId="204"/>
    <cellStyle name="Kötü 2 3" xfId="205"/>
    <cellStyle name="Kötü 3" xfId="206"/>
    <cellStyle name="Kötü 4" xfId="207"/>
    <cellStyle name="Normal" xfId="0" builtinId="0"/>
    <cellStyle name="Normal 10" xfId="208"/>
    <cellStyle name="Normal 100" xfId="209"/>
    <cellStyle name="Normal 101" xfId="210"/>
    <cellStyle name="Normal 102" xfId="211"/>
    <cellStyle name="Normal 103" xfId="212"/>
    <cellStyle name="Normal 104" xfId="213"/>
    <cellStyle name="Normal 105" xfId="214"/>
    <cellStyle name="Normal 105 2" xfId="215"/>
    <cellStyle name="Normal 106" xfId="216"/>
    <cellStyle name="Normal 106 2" xfId="217"/>
    <cellStyle name="Normal 106 2 2" xfId="218"/>
    <cellStyle name="Normal 107" xfId="219"/>
    <cellStyle name="Normal 107 2" xfId="220"/>
    <cellStyle name="Normal 108" xfId="221"/>
    <cellStyle name="Normal 109" xfId="222"/>
    <cellStyle name="Normal 11" xfId="223"/>
    <cellStyle name="Normal 11 10" xfId="224"/>
    <cellStyle name="Normal 11 11" xfId="225"/>
    <cellStyle name="Normal 11 2" xfId="226"/>
    <cellStyle name="Normal 11 2 2" xfId="227"/>
    <cellStyle name="Normal 11 2 3" xfId="228"/>
    <cellStyle name="Normal 11 3" xfId="229"/>
    <cellStyle name="Normal 11 3 2" xfId="230"/>
    <cellStyle name="Normal 11 3 3" xfId="231"/>
    <cellStyle name="Normal 11 4" xfId="232"/>
    <cellStyle name="Normal 11 4 2" xfId="233"/>
    <cellStyle name="Normal 11 4 3" xfId="234"/>
    <cellStyle name="Normal 11 5" xfId="235"/>
    <cellStyle name="Normal 11 5 2" xfId="236"/>
    <cellStyle name="Normal 11 5 3" xfId="237"/>
    <cellStyle name="Normal 11 6" xfId="238"/>
    <cellStyle name="Normal 11 6 2" xfId="239"/>
    <cellStyle name="Normal 11 6 3" xfId="240"/>
    <cellStyle name="Normal 11 7" xfId="241"/>
    <cellStyle name="Normal 11 7 2" xfId="242"/>
    <cellStyle name="Normal 11 7 3" xfId="243"/>
    <cellStyle name="Normal 11 8" xfId="244"/>
    <cellStyle name="Normal 11 8 2" xfId="245"/>
    <cellStyle name="Normal 11 8 3" xfId="246"/>
    <cellStyle name="Normal 11 9" xfId="247"/>
    <cellStyle name="Normal 110" xfId="753"/>
    <cellStyle name="Normal 110 2" xfId="754"/>
    <cellStyle name="Normal 110 3" xfId="755"/>
    <cellStyle name="Normal 12" xfId="248"/>
    <cellStyle name="Normal 12 2" xfId="249"/>
    <cellStyle name="Normal 12 2 2" xfId="250"/>
    <cellStyle name="Normal 12 2 3" xfId="251"/>
    <cellStyle name="Normal 12 3" xfId="252"/>
    <cellStyle name="Normal 13" xfId="253"/>
    <cellStyle name="Normal 13 2" xfId="254"/>
    <cellStyle name="Normal 13 2 2" xfId="255"/>
    <cellStyle name="Normal 13 2 3" xfId="256"/>
    <cellStyle name="Normal 13 3" xfId="257"/>
    <cellStyle name="Normal 14" xfId="258"/>
    <cellStyle name="Normal 14 2" xfId="259"/>
    <cellStyle name="Normal 14 2 2" xfId="260"/>
    <cellStyle name="Normal 14 2 3" xfId="261"/>
    <cellStyle name="Normal 15" xfId="262"/>
    <cellStyle name="Normal 16" xfId="263"/>
    <cellStyle name="Normal 16 2" xfId="264"/>
    <cellStyle name="Normal 16 2 2" xfId="265"/>
    <cellStyle name="Normal 16 2 3" xfId="266"/>
    <cellStyle name="Normal 17" xfId="267"/>
    <cellStyle name="Normal 17 2" xfId="268"/>
    <cellStyle name="Normal 17 2 2" xfId="269"/>
    <cellStyle name="Normal 17 2 3" xfId="270"/>
    <cellStyle name="Normal 18" xfId="271"/>
    <cellStyle name="Normal 18 2" xfId="272"/>
    <cellStyle name="Normal 18 3" xfId="273"/>
    <cellStyle name="Normal 19" xfId="274"/>
    <cellStyle name="Normal 19 2" xfId="275"/>
    <cellStyle name="Normal 19 3" xfId="276"/>
    <cellStyle name="Normal 2" xfId="277"/>
    <cellStyle name="Normal 2 10" xfId="278"/>
    <cellStyle name="Normal 2 11" xfId="279"/>
    <cellStyle name="Normal 2 12" xfId="280"/>
    <cellStyle name="Normal 2 13" xfId="281"/>
    <cellStyle name="Normal 2 14" xfId="282"/>
    <cellStyle name="Normal 2 15" xfId="283"/>
    <cellStyle name="Normal 2 16" xfId="284"/>
    <cellStyle name="Normal 2 17" xfId="285"/>
    <cellStyle name="Normal 2 18" xfId="286"/>
    <cellStyle name="Normal 2 2" xfId="287"/>
    <cellStyle name="Normal 2 2 2" xfId="288"/>
    <cellStyle name="Normal 2 2 3" xfId="289"/>
    <cellStyle name="Normal 2 2 4" xfId="752"/>
    <cellStyle name="Normal 2 3" xfId="290"/>
    <cellStyle name="Normal 2 3 2" xfId="291"/>
    <cellStyle name="Normal 2 4" xfId="292"/>
    <cellStyle name="Normal 2 4 10" xfId="293"/>
    <cellStyle name="Normal 2 4 11" xfId="294"/>
    <cellStyle name="Normal 2 4 2" xfId="295"/>
    <cellStyle name="Normal 2 4 2 2" xfId="296"/>
    <cellStyle name="Normal 2 4 2 3" xfId="297"/>
    <cellStyle name="Normal 2 4 2 4" xfId="298"/>
    <cellStyle name="Normal 2 4 3" xfId="299"/>
    <cellStyle name="Normal 2 4 3 2" xfId="300"/>
    <cellStyle name="Normal 2 4 3 3" xfId="301"/>
    <cellStyle name="Normal 2 4 4" xfId="302"/>
    <cellStyle name="Normal 2 4 4 2" xfId="303"/>
    <cellStyle name="Normal 2 4 4 3" xfId="304"/>
    <cellStyle name="Normal 2 4 5" xfId="305"/>
    <cellStyle name="Normal 2 4 5 2" xfId="306"/>
    <cellStyle name="Normal 2 4 5 3" xfId="307"/>
    <cellStyle name="Normal 2 4 6" xfId="308"/>
    <cellStyle name="Normal 2 4 6 2" xfId="309"/>
    <cellStyle name="Normal 2 4 6 3" xfId="310"/>
    <cellStyle name="Normal 2 4 7" xfId="311"/>
    <cellStyle name="Normal 2 4 7 2" xfId="312"/>
    <cellStyle name="Normal 2 4 7 3" xfId="313"/>
    <cellStyle name="Normal 2 4 8" xfId="314"/>
    <cellStyle name="Normal 2 4 8 2" xfId="315"/>
    <cellStyle name="Normal 2 4 8 3" xfId="316"/>
    <cellStyle name="Normal 2 4 9" xfId="317"/>
    <cellStyle name="Normal 2 5" xfId="318"/>
    <cellStyle name="Normal 2 5 2" xfId="319"/>
    <cellStyle name="Normal 2 6" xfId="320"/>
    <cellStyle name="Normal 2 6 2" xfId="321"/>
    <cellStyle name="Normal 2 7" xfId="322"/>
    <cellStyle name="Normal 2 8" xfId="323"/>
    <cellStyle name="Normal 2 9" xfId="324"/>
    <cellStyle name="Normal 20" xfId="325"/>
    <cellStyle name="Normal 20 2" xfId="326"/>
    <cellStyle name="Normal 20 3" xfId="327"/>
    <cellStyle name="Normal 21" xfId="328"/>
    <cellStyle name="Normal 21 2" xfId="329"/>
    <cellStyle name="Normal 21 3" xfId="330"/>
    <cellStyle name="Normal 22" xfId="331"/>
    <cellStyle name="Normal 22 2" xfId="332"/>
    <cellStyle name="Normal 22 3" xfId="333"/>
    <cellStyle name="Normal 23" xfId="334"/>
    <cellStyle name="Normal 23 2" xfId="335"/>
    <cellStyle name="Normal 23 3" xfId="336"/>
    <cellStyle name="Normal 24" xfId="337"/>
    <cellStyle name="Normal 24 2" xfId="338"/>
    <cellStyle name="Normal 24 3" xfId="339"/>
    <cellStyle name="Normal 25" xfId="340"/>
    <cellStyle name="Normal 25 2" xfId="341"/>
    <cellStyle name="Normal 25 2 2" xfId="342"/>
    <cellStyle name="Normal 25 2 3" xfId="343"/>
    <cellStyle name="Normal 26" xfId="344"/>
    <cellStyle name="Normal 26 2" xfId="345"/>
    <cellStyle name="Normal 26 2 2" xfId="346"/>
    <cellStyle name="Normal 26 2 3" xfId="347"/>
    <cellStyle name="Normal 27" xfId="348"/>
    <cellStyle name="Normal 27 2" xfId="349"/>
    <cellStyle name="Normal 27 2 2" xfId="350"/>
    <cellStyle name="Normal 27 2 3" xfId="351"/>
    <cellStyle name="Normal 28" xfId="352"/>
    <cellStyle name="Normal 28 2" xfId="353"/>
    <cellStyle name="Normal 28 2 2" xfId="354"/>
    <cellStyle name="Normal 28 2 3" xfId="355"/>
    <cellStyle name="Normal 29" xfId="356"/>
    <cellStyle name="Normal 29 2" xfId="357"/>
    <cellStyle name="Normal 29 2 2" xfId="358"/>
    <cellStyle name="Normal 29 2 3" xfId="359"/>
    <cellStyle name="Normal 3" xfId="360"/>
    <cellStyle name="Normal 3 2" xfId="361"/>
    <cellStyle name="Normal 3 3" xfId="362"/>
    <cellStyle name="Normal 3 4" xfId="363"/>
    <cellStyle name="Normal 3 5" xfId="364"/>
    <cellStyle name="Normal 3 6" xfId="365"/>
    <cellStyle name="Normal 30" xfId="366"/>
    <cellStyle name="Normal 30 2" xfId="367"/>
    <cellStyle name="Normal 30 3" xfId="368"/>
    <cellStyle name="Normal 31" xfId="369"/>
    <cellStyle name="Normal 31 2" xfId="370"/>
    <cellStyle name="Normal 31 3" xfId="371"/>
    <cellStyle name="Normal 32" xfId="372"/>
    <cellStyle name="Normal 32 2" xfId="373"/>
    <cellStyle name="Normal 32 3" xfId="374"/>
    <cellStyle name="Normal 33" xfId="375"/>
    <cellStyle name="Normal 33 2" xfId="376"/>
    <cellStyle name="Normal 33 3" xfId="377"/>
    <cellStyle name="Normal 34" xfId="378"/>
    <cellStyle name="Normal 34 2" xfId="379"/>
    <cellStyle name="Normal 34 3" xfId="380"/>
    <cellStyle name="Normal 35" xfId="381"/>
    <cellStyle name="Normal 35 2" xfId="382"/>
    <cellStyle name="Normal 35 3" xfId="383"/>
    <cellStyle name="Normal 36" xfId="384"/>
    <cellStyle name="Normal 36 2" xfId="385"/>
    <cellStyle name="Normal 36 3" xfId="386"/>
    <cellStyle name="Normal 37" xfId="387"/>
    <cellStyle name="Normal 37 2" xfId="388"/>
    <cellStyle name="Normal 37 3" xfId="389"/>
    <cellStyle name="Normal 38" xfId="390"/>
    <cellStyle name="Normal 38 2" xfId="391"/>
    <cellStyle name="Normal 38 3" xfId="392"/>
    <cellStyle name="Normal 39" xfId="393"/>
    <cellStyle name="Normal 39 2" xfId="394"/>
    <cellStyle name="Normal 39 3" xfId="395"/>
    <cellStyle name="Normal 4" xfId="396"/>
    <cellStyle name="Normal 4 2" xfId="397"/>
    <cellStyle name="Normal 4 3" xfId="398"/>
    <cellStyle name="Normal 4 3 10" xfId="399"/>
    <cellStyle name="Normal 4 3 10 2" xfId="400"/>
    <cellStyle name="Normal 4 3 10 3" xfId="401"/>
    <cellStyle name="Normal 4 3 11" xfId="402"/>
    <cellStyle name="Normal 4 3 12" xfId="403"/>
    <cellStyle name="Normal 4 3 13" xfId="404"/>
    <cellStyle name="Normal 4 3 2" xfId="405"/>
    <cellStyle name="Normal 4 3 2 10" xfId="406"/>
    <cellStyle name="Normal 4 3 2 11" xfId="407"/>
    <cellStyle name="Normal 4 3 2 2" xfId="408"/>
    <cellStyle name="Normal 4 3 2 2 2" xfId="409"/>
    <cellStyle name="Normal 4 3 2 2 3" xfId="410"/>
    <cellStyle name="Normal 4 3 2 2 4" xfId="411"/>
    <cellStyle name="Normal 4 3 2 3" xfId="412"/>
    <cellStyle name="Normal 4 3 2 3 2" xfId="413"/>
    <cellStyle name="Normal 4 3 2 3 3" xfId="414"/>
    <cellStyle name="Normal 4 3 2 4" xfId="415"/>
    <cellStyle name="Normal 4 3 2 4 2" xfId="416"/>
    <cellStyle name="Normal 4 3 2 4 3" xfId="417"/>
    <cellStyle name="Normal 4 3 2 5" xfId="418"/>
    <cellStyle name="Normal 4 3 2 5 2" xfId="419"/>
    <cellStyle name="Normal 4 3 2 5 3" xfId="420"/>
    <cellStyle name="Normal 4 3 2 6" xfId="421"/>
    <cellStyle name="Normal 4 3 2 6 2" xfId="422"/>
    <cellStyle name="Normal 4 3 2 6 3" xfId="423"/>
    <cellStyle name="Normal 4 3 2 7" xfId="424"/>
    <cellStyle name="Normal 4 3 2 7 2" xfId="425"/>
    <cellStyle name="Normal 4 3 2 7 3" xfId="426"/>
    <cellStyle name="Normal 4 3 2 8" xfId="427"/>
    <cellStyle name="Normal 4 3 2 8 2" xfId="428"/>
    <cellStyle name="Normal 4 3 2 8 3" xfId="429"/>
    <cellStyle name="Normal 4 3 2 9" xfId="430"/>
    <cellStyle name="Normal 4 3 3" xfId="431"/>
    <cellStyle name="Normal 4 3 3 2" xfId="432"/>
    <cellStyle name="Normal 4 3 3 3" xfId="433"/>
    <cellStyle name="Normal 4 3 3 4" xfId="434"/>
    <cellStyle name="Normal 4 3 4" xfId="435"/>
    <cellStyle name="Normal 4 3 4 10" xfId="436"/>
    <cellStyle name="Normal 4 3 4 11" xfId="437"/>
    <cellStyle name="Normal 4 3 4 2" xfId="438"/>
    <cellStyle name="Normal 4 3 4 2 2" xfId="439"/>
    <cellStyle name="Normal 4 3 4 2 3" xfId="440"/>
    <cellStyle name="Normal 4 3 4 2 4" xfId="441"/>
    <cellStyle name="Normal 4 3 4 3" xfId="442"/>
    <cellStyle name="Normal 4 3 4 3 2" xfId="443"/>
    <cellStyle name="Normal 4 3 4 3 3" xfId="444"/>
    <cellStyle name="Normal 4 3 4 4" xfId="445"/>
    <cellStyle name="Normal 4 3 4 4 2" xfId="446"/>
    <cellStyle name="Normal 4 3 4 4 3" xfId="447"/>
    <cellStyle name="Normal 4 3 4 5" xfId="448"/>
    <cellStyle name="Normal 4 3 4 5 2" xfId="449"/>
    <cellStyle name="Normal 4 3 4 5 3" xfId="450"/>
    <cellStyle name="Normal 4 3 4 6" xfId="451"/>
    <cellStyle name="Normal 4 3 4 6 2" xfId="452"/>
    <cellStyle name="Normal 4 3 4 6 3" xfId="453"/>
    <cellStyle name="Normal 4 3 4 7" xfId="454"/>
    <cellStyle name="Normal 4 3 4 7 2" xfId="455"/>
    <cellStyle name="Normal 4 3 4 7 3" xfId="456"/>
    <cellStyle name="Normal 4 3 4 8" xfId="457"/>
    <cellStyle name="Normal 4 3 4 8 2" xfId="458"/>
    <cellStyle name="Normal 4 3 4 8 3" xfId="459"/>
    <cellStyle name="Normal 4 3 4 9" xfId="460"/>
    <cellStyle name="Normal 4 3 5" xfId="461"/>
    <cellStyle name="Normal 4 3 5 2" xfId="462"/>
    <cellStyle name="Normal 4 3 5 3" xfId="463"/>
    <cellStyle name="Normal 4 3 5 4" xfId="464"/>
    <cellStyle name="Normal 4 3 6" xfId="465"/>
    <cellStyle name="Normal 4 3 6 2" xfId="466"/>
    <cellStyle name="Normal 4 3 6 3" xfId="467"/>
    <cellStyle name="Normal 4 3 7" xfId="468"/>
    <cellStyle name="Normal 4 3 7 2" xfId="469"/>
    <cellStyle name="Normal 4 3 7 3" xfId="470"/>
    <cellStyle name="Normal 4 3 8" xfId="471"/>
    <cellStyle name="Normal 4 3 8 2" xfId="472"/>
    <cellStyle name="Normal 4 3 8 3" xfId="473"/>
    <cellStyle name="Normal 4 3 9" xfId="474"/>
    <cellStyle name="Normal 4 3 9 2" xfId="475"/>
    <cellStyle name="Normal 4 3 9 3" xfId="476"/>
    <cellStyle name="Normal 4 4" xfId="477"/>
    <cellStyle name="Normal 4 5" xfId="478"/>
    <cellStyle name="Normal 40" xfId="479"/>
    <cellStyle name="Normal 40 2" xfId="480"/>
    <cellStyle name="Normal 40 3" xfId="481"/>
    <cellStyle name="Normal 41" xfId="482"/>
    <cellStyle name="Normal 41 2" xfId="483"/>
    <cellStyle name="Normal 41 3" xfId="484"/>
    <cellStyle name="Normal 42" xfId="485"/>
    <cellStyle name="Normal 42 2" xfId="486"/>
    <cellStyle name="Normal 42 3" xfId="487"/>
    <cellStyle name="Normal 43" xfId="488"/>
    <cellStyle name="Normal 43 2" xfId="489"/>
    <cellStyle name="Normal 43 3" xfId="490"/>
    <cellStyle name="Normal 44" xfId="491"/>
    <cellStyle name="Normal 44 2" xfId="492"/>
    <cellStyle name="Normal 44 3" xfId="493"/>
    <cellStyle name="Normal 45" xfId="494"/>
    <cellStyle name="Normal 45 2" xfId="495"/>
    <cellStyle name="Normal 45 3" xfId="496"/>
    <cellStyle name="Normal 46" xfId="497"/>
    <cellStyle name="Normal 46 2" xfId="498"/>
    <cellStyle name="Normal 46 3" xfId="499"/>
    <cellStyle name="Normal 47" xfId="500"/>
    <cellStyle name="Normal 47 2" xfId="501"/>
    <cellStyle name="Normal 47 3" xfId="502"/>
    <cellStyle name="Normal 48" xfId="503"/>
    <cellStyle name="Normal 48 2" xfId="504"/>
    <cellStyle name="Normal 48 3" xfId="505"/>
    <cellStyle name="Normal 49" xfId="506"/>
    <cellStyle name="Normal 49 2" xfId="507"/>
    <cellStyle name="Normal 49 3" xfId="508"/>
    <cellStyle name="Normal 5" xfId="509"/>
    <cellStyle name="Normal 5 2" xfId="510"/>
    <cellStyle name="Normal 5 3" xfId="511"/>
    <cellStyle name="Normal 5 4" xfId="512"/>
    <cellStyle name="Normal 5 5" xfId="513"/>
    <cellStyle name="Normal 5 6" xfId="514"/>
    <cellStyle name="Normal 50" xfId="515"/>
    <cellStyle name="Normal 50 2" xfId="516"/>
    <cellStyle name="Normal 50 3" xfId="517"/>
    <cellStyle name="Normal 51" xfId="518"/>
    <cellStyle name="Normal 51 2" xfId="519"/>
    <cellStyle name="Normal 51 3" xfId="520"/>
    <cellStyle name="Normal 52" xfId="521"/>
    <cellStyle name="Normal 52 2" xfId="522"/>
    <cellStyle name="Normal 52 3" xfId="523"/>
    <cellStyle name="Normal 53" xfId="524"/>
    <cellStyle name="Normal 53 2" xfId="525"/>
    <cellStyle name="Normal 53 3" xfId="526"/>
    <cellStyle name="Normal 54" xfId="527"/>
    <cellStyle name="Normal 54 2" xfId="528"/>
    <cellStyle name="Normal 54 3" xfId="529"/>
    <cellStyle name="Normal 55" xfId="530"/>
    <cellStyle name="Normal 55 2" xfId="531"/>
    <cellStyle name="Normal 55 3" xfId="532"/>
    <cellStyle name="Normal 56" xfId="533"/>
    <cellStyle name="Normal 56 2" xfId="534"/>
    <cellStyle name="Normal 56 3" xfId="535"/>
    <cellStyle name="Normal 57" xfId="536"/>
    <cellStyle name="Normal 57 2" xfId="537"/>
    <cellStyle name="Normal 57 3" xfId="538"/>
    <cellStyle name="Normal 58" xfId="539"/>
    <cellStyle name="Normal 58 2" xfId="540"/>
    <cellStyle name="Normal 58 3" xfId="541"/>
    <cellStyle name="Normal 59" xfId="542"/>
    <cellStyle name="Normal 59 2" xfId="543"/>
    <cellStyle name="Normal 59 3" xfId="544"/>
    <cellStyle name="Normal 6" xfId="545"/>
    <cellStyle name="Normal 6 10" xfId="546"/>
    <cellStyle name="Normal 6 11" xfId="547"/>
    <cellStyle name="Normal 6 2" xfId="548"/>
    <cellStyle name="Normal 6 2 2" xfId="549"/>
    <cellStyle name="Normal 6 2 2 2" xfId="550"/>
    <cellStyle name="Normal 6 2 3" xfId="551"/>
    <cellStyle name="Normal 6 2 4" xfId="552"/>
    <cellStyle name="Normal 6 3" xfId="553"/>
    <cellStyle name="Normal 6 3 2" xfId="554"/>
    <cellStyle name="Normal 6 3 3" xfId="555"/>
    <cellStyle name="Normal 6 3 4" xfId="556"/>
    <cellStyle name="Normal 6 4" xfId="557"/>
    <cellStyle name="Normal 6 4 2" xfId="558"/>
    <cellStyle name="Normal 6 4 3" xfId="559"/>
    <cellStyle name="Normal 6 4 4" xfId="560"/>
    <cellStyle name="Normal 6 5" xfId="561"/>
    <cellStyle name="Normal 6 5 2" xfId="562"/>
    <cellStyle name="Normal 6 5 3" xfId="563"/>
    <cellStyle name="Normal 6 6" xfId="564"/>
    <cellStyle name="Normal 6 6 2" xfId="565"/>
    <cellStyle name="Normal 6 6 2 2" xfId="566"/>
    <cellStyle name="Normal 6 6 2 3" xfId="567"/>
    <cellStyle name="Normal 6 6 3" xfId="568"/>
    <cellStyle name="Normal 6 6 4" xfId="569"/>
    <cellStyle name="Normal 6 7" xfId="570"/>
    <cellStyle name="Normal 6 7 2" xfId="571"/>
    <cellStyle name="Normal 6 7 3" xfId="572"/>
    <cellStyle name="Normal 6 8" xfId="573"/>
    <cellStyle name="Normal 6 8 2" xfId="574"/>
    <cellStyle name="Normal 6 8 3" xfId="575"/>
    <cellStyle name="Normal 6 9" xfId="576"/>
    <cellStyle name="Normal 60" xfId="577"/>
    <cellStyle name="Normal 60 2" xfId="578"/>
    <cellStyle name="Normal 60 3" xfId="579"/>
    <cellStyle name="Normal 61" xfId="580"/>
    <cellStyle name="Normal 61 2" xfId="581"/>
    <cellStyle name="Normal 61 3" xfId="582"/>
    <cellStyle name="Normal 62" xfId="583"/>
    <cellStyle name="Normal 62 2" xfId="584"/>
    <cellStyle name="Normal 62 3" xfId="585"/>
    <cellStyle name="Normal 63" xfId="586"/>
    <cellStyle name="Normal 63 2" xfId="587"/>
    <cellStyle name="Normal 63 3" xfId="588"/>
    <cellStyle name="Normal 64" xfId="589"/>
    <cellStyle name="Normal 65" xfId="590"/>
    <cellStyle name="Normal 65 2" xfId="591"/>
    <cellStyle name="Normal 65 3" xfId="592"/>
    <cellStyle name="Normal 66" xfId="593"/>
    <cellStyle name="Normal 66 2" xfId="594"/>
    <cellStyle name="Normal 66 3" xfId="595"/>
    <cellStyle name="Normal 67" xfId="596"/>
    <cellStyle name="Normal 67 2" xfId="597"/>
    <cellStyle name="Normal 67 3" xfId="598"/>
    <cellStyle name="Normal 68" xfId="599"/>
    <cellStyle name="Normal 68 2" xfId="600"/>
    <cellStyle name="Normal 68 3" xfId="601"/>
    <cellStyle name="Normal 69" xfId="602"/>
    <cellStyle name="Normal 69 2" xfId="603"/>
    <cellStyle name="Normal 69 3" xfId="604"/>
    <cellStyle name="Normal 7" xfId="605"/>
    <cellStyle name="Normal 70" xfId="606"/>
    <cellStyle name="Normal 70 2" xfId="607"/>
    <cellStyle name="Normal 70 3" xfId="608"/>
    <cellStyle name="Normal 71" xfId="609"/>
    <cellStyle name="Normal 71 2" xfId="610"/>
    <cellStyle name="Normal 71 3" xfId="611"/>
    <cellStyle name="Normal 72" xfId="612"/>
    <cellStyle name="Normal 72 2" xfId="613"/>
    <cellStyle name="Normal 72 3" xfId="614"/>
    <cellStyle name="Normal 73" xfId="615"/>
    <cellStyle name="Normal 73 2" xfId="616"/>
    <cellStyle name="Normal 73 3" xfId="617"/>
    <cellStyle name="Normal 74" xfId="618"/>
    <cellStyle name="Normal 74 2" xfId="619"/>
    <cellStyle name="Normal 74 3" xfId="620"/>
    <cellStyle name="Normal 75" xfId="621"/>
    <cellStyle name="Normal 75 2" xfId="622"/>
    <cellStyle name="Normal 75 3" xfId="623"/>
    <cellStyle name="Normal 76" xfId="624"/>
    <cellStyle name="Normal 76 2" xfId="625"/>
    <cellStyle name="Normal 76 3" xfId="626"/>
    <cellStyle name="Normal 77" xfId="627"/>
    <cellStyle name="Normal 77 2" xfId="628"/>
    <cellStyle name="Normal 77 3" xfId="629"/>
    <cellStyle name="Normal 78" xfId="630"/>
    <cellStyle name="Normal 78 2" xfId="631"/>
    <cellStyle name="Normal 78 3" xfId="632"/>
    <cellStyle name="Normal 79" xfId="633"/>
    <cellStyle name="Normal 79 2" xfId="634"/>
    <cellStyle name="Normal 79 3" xfId="635"/>
    <cellStyle name="Normal 8" xfId="636"/>
    <cellStyle name="Normal 8 2" xfId="637"/>
    <cellStyle name="Normal 80" xfId="638"/>
    <cellStyle name="Normal 80 2" xfId="639"/>
    <cellStyle name="Normal 80 3" xfId="640"/>
    <cellStyle name="Normal 81" xfId="641"/>
    <cellStyle name="Normal 81 2" xfId="642"/>
    <cellStyle name="Normal 81 3" xfId="643"/>
    <cellStyle name="Normal 82" xfId="644"/>
    <cellStyle name="Normal 82 2" xfId="645"/>
    <cellStyle name="Normal 82 3" xfId="646"/>
    <cellStyle name="Normal 83" xfId="647"/>
    <cellStyle name="Normal 83 2" xfId="648"/>
    <cellStyle name="Normal 83 3" xfId="649"/>
    <cellStyle name="Normal 84" xfId="650"/>
    <cellStyle name="Normal 84 2" xfId="651"/>
    <cellStyle name="Normal 84 3" xfId="652"/>
    <cellStyle name="Normal 85" xfId="653"/>
    <cellStyle name="Normal 85 2" xfId="654"/>
    <cellStyle name="Normal 85 3" xfId="655"/>
    <cellStyle name="Normal 86" xfId="656"/>
    <cellStyle name="Normal 86 2" xfId="657"/>
    <cellStyle name="Normal 86 3" xfId="658"/>
    <cellStyle name="Normal 87" xfId="659"/>
    <cellStyle name="Normal 87 2" xfId="660"/>
    <cellStyle name="Normal 87 3" xfId="661"/>
    <cellStyle name="Normal 88" xfId="662"/>
    <cellStyle name="Normal 88 2" xfId="663"/>
    <cellStyle name="Normal 88 3" xfId="664"/>
    <cellStyle name="Normal 89" xfId="665"/>
    <cellStyle name="Normal 89 2" xfId="666"/>
    <cellStyle name="Normal 89 3" xfId="667"/>
    <cellStyle name="Normal 9" xfId="668"/>
    <cellStyle name="Normal 9 2" xfId="669"/>
    <cellStyle name="Normal 9 2 2" xfId="670"/>
    <cellStyle name="Normal 9 2 3" xfId="671"/>
    <cellStyle name="Normal 9 3" xfId="672"/>
    <cellStyle name="Normal 90" xfId="673"/>
    <cellStyle name="Normal 90 2" xfId="674"/>
    <cellStyle name="Normal 90 3" xfId="675"/>
    <cellStyle name="Normal 91" xfId="676"/>
    <cellStyle name="Normal 91 2" xfId="677"/>
    <cellStyle name="Normal 91 3" xfId="678"/>
    <cellStyle name="Normal 92" xfId="679"/>
    <cellStyle name="Normal 92 2" xfId="680"/>
    <cellStyle name="Normal 92 3" xfId="681"/>
    <cellStyle name="Normal 93" xfId="682"/>
    <cellStyle name="Normal 93 2" xfId="683"/>
    <cellStyle name="Normal 93 3" xfId="684"/>
    <cellStyle name="Normal 94" xfId="685"/>
    <cellStyle name="Normal 94 2" xfId="686"/>
    <cellStyle name="Normal 94 3" xfId="687"/>
    <cellStyle name="Normal 95" xfId="688"/>
    <cellStyle name="Normal 95 2" xfId="689"/>
    <cellStyle name="Normal 95 3" xfId="690"/>
    <cellStyle name="Normal 96" xfId="691"/>
    <cellStyle name="Normal 96 2" xfId="692"/>
    <cellStyle name="Normal 96 3" xfId="693"/>
    <cellStyle name="Normal 97" xfId="694"/>
    <cellStyle name="Normal 97 2" xfId="695"/>
    <cellStyle name="Normal 97 3" xfId="696"/>
    <cellStyle name="Normal 98" xfId="697"/>
    <cellStyle name="Normal 98 2" xfId="698"/>
    <cellStyle name="Normal 98 3" xfId="699"/>
    <cellStyle name="Normal 99" xfId="700"/>
    <cellStyle name="Normal_İLÇE" xfId="1"/>
    <cellStyle name="Normal_Sayfa1" xfId="2"/>
    <cellStyle name="Not 2" xfId="701"/>
    <cellStyle name="Not 2 2" xfId="702"/>
    <cellStyle name="Not 2 3" xfId="703"/>
    <cellStyle name="Not 3" xfId="704"/>
    <cellStyle name="Not 4" xfId="705"/>
    <cellStyle name="Nötr 2" xfId="706"/>
    <cellStyle name="Nötr 2 2" xfId="707"/>
    <cellStyle name="Nötr 2 3" xfId="708"/>
    <cellStyle name="Nötr 3" xfId="709"/>
    <cellStyle name="Nötr 4" xfId="710"/>
    <cellStyle name="Stil 1" xfId="711"/>
    <cellStyle name="Toplam 2" xfId="712"/>
    <cellStyle name="Toplam 2 2" xfId="713"/>
    <cellStyle name="Toplam 2 3" xfId="714"/>
    <cellStyle name="Toplam 3" xfId="715"/>
    <cellStyle name="Toplam 4" xfId="716"/>
    <cellStyle name="Uyarı Metni 2" xfId="717"/>
    <cellStyle name="Uyarı Metni 2 2" xfId="718"/>
    <cellStyle name="Uyarı Metni 2 3" xfId="719"/>
    <cellStyle name="Uyarı Metni 3" xfId="720"/>
    <cellStyle name="Uyarı Metni 4" xfId="721"/>
    <cellStyle name="Vurgu1 2" xfId="722"/>
    <cellStyle name="Vurgu1 2 2" xfId="723"/>
    <cellStyle name="Vurgu1 2 3" xfId="724"/>
    <cellStyle name="Vurgu1 3" xfId="725"/>
    <cellStyle name="Vurgu1 4" xfId="726"/>
    <cellStyle name="Vurgu2 2" xfId="727"/>
    <cellStyle name="Vurgu2 2 2" xfId="728"/>
    <cellStyle name="Vurgu2 2 3" xfId="729"/>
    <cellStyle name="Vurgu2 3" xfId="730"/>
    <cellStyle name="Vurgu2 4" xfId="731"/>
    <cellStyle name="Vurgu3 2" xfId="732"/>
    <cellStyle name="Vurgu3 2 2" xfId="733"/>
    <cellStyle name="Vurgu3 2 3" xfId="734"/>
    <cellStyle name="Vurgu3 3" xfId="735"/>
    <cellStyle name="Vurgu3 4" xfId="736"/>
    <cellStyle name="Vurgu4 2" xfId="737"/>
    <cellStyle name="Vurgu4 2 2" xfId="738"/>
    <cellStyle name="Vurgu4 2 3" xfId="739"/>
    <cellStyle name="Vurgu4 3" xfId="740"/>
    <cellStyle name="Vurgu4 4" xfId="741"/>
    <cellStyle name="Vurgu5 2" xfId="742"/>
    <cellStyle name="Vurgu5 2 2" xfId="743"/>
    <cellStyle name="Vurgu5 2 3" xfId="744"/>
    <cellStyle name="Vurgu5 3" xfId="745"/>
    <cellStyle name="Vurgu5 4" xfId="746"/>
    <cellStyle name="Vurgu6 2" xfId="747"/>
    <cellStyle name="Vurgu6 2 2" xfId="748"/>
    <cellStyle name="Vurgu6 2 3" xfId="749"/>
    <cellStyle name="Vurgu6 3" xfId="750"/>
    <cellStyle name="Vurgu6 4" xfId="751"/>
    <cellStyle name="Yüzde" xfId="757" builtinId="5"/>
  </cellStyles>
  <dxfs count="0"/>
  <tableStyles count="0" defaultTableStyle="TableStyleMedium2" defaultPivotStyle="PivotStyleLight16"/>
  <colors>
    <mruColors>
      <color rgb="FF00FF00"/>
      <color rgb="FF30FFFF"/>
      <color rgb="FFC9FFFF"/>
      <color rgb="FFFFFF99"/>
      <color rgb="FFDAF53B"/>
      <color rgb="FF30D5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4"/>
  <sheetViews>
    <sheetView tabSelected="1" zoomScale="60" zoomScaleNormal="60" workbookViewId="0">
      <selection activeCell="L12" sqref="L12"/>
    </sheetView>
  </sheetViews>
  <sheetFormatPr defaultRowHeight="18.75"/>
  <cols>
    <col min="1" max="1" width="4.140625" style="5" customWidth="1"/>
    <col min="2" max="2" width="10.85546875" style="5" bestFit="1" customWidth="1"/>
    <col min="3" max="3" width="23.42578125" style="5" bestFit="1" customWidth="1"/>
    <col min="4" max="4" width="14.5703125" style="5" bestFit="1" customWidth="1"/>
    <col min="5" max="5" width="9.140625" style="5"/>
    <col min="6" max="6" width="11" style="5" bestFit="1" customWidth="1"/>
    <col min="7" max="7" width="16.42578125" style="5" bestFit="1" customWidth="1"/>
    <col min="8" max="8" width="14.42578125" style="5" bestFit="1" customWidth="1"/>
    <col min="9" max="13" width="9.140625" style="5"/>
    <col min="14" max="14" width="10.7109375" style="5" bestFit="1" customWidth="1"/>
    <col min="15" max="16384" width="9.140625" style="5"/>
  </cols>
  <sheetData>
    <row r="1" spans="2:8" ht="71.25" customHeight="1">
      <c r="B1" s="78" t="s">
        <v>125</v>
      </c>
      <c r="C1" s="79"/>
      <c r="D1" s="79"/>
      <c r="E1" s="80"/>
      <c r="F1" s="80"/>
      <c r="G1" s="80"/>
      <c r="H1" s="81"/>
    </row>
    <row r="2" spans="2:8" s="6" customFormat="1" ht="18.75" customHeight="1">
      <c r="B2" s="31" t="s">
        <v>85</v>
      </c>
      <c r="C2" s="31" t="s">
        <v>86</v>
      </c>
      <c r="D2" s="31" t="s">
        <v>87</v>
      </c>
      <c r="E2" s="7"/>
      <c r="F2" s="31" t="s">
        <v>85</v>
      </c>
      <c r="G2" s="31" t="s">
        <v>86</v>
      </c>
      <c r="H2" s="31" t="s">
        <v>87</v>
      </c>
    </row>
    <row r="3" spans="2:8">
      <c r="B3" s="11">
        <v>1</v>
      </c>
      <c r="C3" s="10" t="s">
        <v>36</v>
      </c>
      <c r="D3" s="27">
        <v>15701602</v>
      </c>
      <c r="E3" s="8"/>
      <c r="F3" s="11">
        <v>42</v>
      </c>
      <c r="G3" s="10" t="s">
        <v>62</v>
      </c>
      <c r="H3" s="27">
        <v>521335</v>
      </c>
    </row>
    <row r="4" spans="2:8">
      <c r="B4" s="11">
        <v>2</v>
      </c>
      <c r="C4" s="10" t="s">
        <v>37</v>
      </c>
      <c r="D4" s="27">
        <v>5864049</v>
      </c>
      <c r="E4" s="8"/>
      <c r="F4" s="11">
        <v>43</v>
      </c>
      <c r="G4" s="10" t="s">
        <v>63</v>
      </c>
      <c r="H4" s="27">
        <v>499801</v>
      </c>
    </row>
    <row r="5" spans="2:8">
      <c r="B5" s="11">
        <v>3</v>
      </c>
      <c r="C5" s="10" t="s">
        <v>93</v>
      </c>
      <c r="D5" s="27">
        <v>4493242</v>
      </c>
      <c r="E5" s="8"/>
      <c r="F5" s="11">
        <v>44</v>
      </c>
      <c r="G5" s="10" t="s">
        <v>108</v>
      </c>
      <c r="H5" s="27">
        <v>455922</v>
      </c>
    </row>
    <row r="6" spans="2:8">
      <c r="B6" s="11">
        <v>4</v>
      </c>
      <c r="C6" s="10" t="s">
        <v>38</v>
      </c>
      <c r="D6" s="27">
        <v>3238618</v>
      </c>
      <c r="E6" s="8"/>
      <c r="F6" s="11">
        <v>45</v>
      </c>
      <c r="G6" s="10" t="s">
        <v>64</v>
      </c>
      <c r="H6" s="27">
        <v>446409</v>
      </c>
    </row>
    <row r="7" spans="2:8">
      <c r="B7" s="11">
        <v>5</v>
      </c>
      <c r="C7" s="10" t="s">
        <v>39</v>
      </c>
      <c r="D7" s="27">
        <v>2722103</v>
      </c>
      <c r="E7" s="8"/>
      <c r="F7" s="11">
        <v>46</v>
      </c>
      <c r="G7" s="10" t="s">
        <v>65</v>
      </c>
      <c r="H7" s="27">
        <v>439474</v>
      </c>
    </row>
    <row r="8" spans="2:8">
      <c r="B8" s="28">
        <v>6</v>
      </c>
      <c r="C8" s="26" t="s">
        <v>40</v>
      </c>
      <c r="D8" s="27">
        <v>2330024</v>
      </c>
      <c r="E8" s="8"/>
      <c r="F8" s="11">
        <v>47</v>
      </c>
      <c r="G8" s="10" t="s">
        <v>109</v>
      </c>
      <c r="H8" s="27">
        <v>421247</v>
      </c>
    </row>
    <row r="9" spans="2:8">
      <c r="B9" s="11">
        <v>7</v>
      </c>
      <c r="C9" s="10" t="s">
        <v>41</v>
      </c>
      <c r="D9" s="27">
        <v>2280484</v>
      </c>
      <c r="E9" s="8"/>
      <c r="F9" s="11">
        <v>48</v>
      </c>
      <c r="G9" s="10" t="s">
        <v>66</v>
      </c>
      <c r="H9" s="27">
        <v>413161</v>
      </c>
    </row>
    <row r="10" spans="2:8">
      <c r="B10" s="11">
        <v>8</v>
      </c>
      <c r="C10" s="10" t="s">
        <v>42</v>
      </c>
      <c r="D10" s="27">
        <v>2237745</v>
      </c>
      <c r="E10" s="8"/>
      <c r="F10" s="11">
        <v>49</v>
      </c>
      <c r="G10" s="10" t="s">
        <v>68</v>
      </c>
      <c r="H10" s="27">
        <v>412344</v>
      </c>
    </row>
    <row r="11" spans="2:8">
      <c r="B11" s="11">
        <v>9</v>
      </c>
      <c r="C11" s="10" t="s">
        <v>94</v>
      </c>
      <c r="D11" s="27">
        <v>2193363</v>
      </c>
      <c r="E11" s="8"/>
      <c r="F11" s="11">
        <v>50</v>
      </c>
      <c r="G11" s="10" t="s">
        <v>67</v>
      </c>
      <c r="H11" s="27">
        <v>392301</v>
      </c>
    </row>
    <row r="12" spans="2:8">
      <c r="B12" s="11">
        <v>10</v>
      </c>
      <c r="C12" s="10" t="s">
        <v>95</v>
      </c>
      <c r="D12" s="27">
        <v>2130006</v>
      </c>
      <c r="E12" s="8"/>
      <c r="F12" s="11">
        <v>51</v>
      </c>
      <c r="G12" s="10" t="s">
        <v>69</v>
      </c>
      <c r="H12" s="27">
        <v>381991</v>
      </c>
    </row>
    <row r="13" spans="2:8">
      <c r="B13" s="11">
        <v>11</v>
      </c>
      <c r="C13" s="10" t="s">
        <v>96</v>
      </c>
      <c r="D13" s="27">
        <v>1954279</v>
      </c>
      <c r="E13" s="8"/>
      <c r="F13" s="11">
        <v>52</v>
      </c>
      <c r="G13" s="10" t="s">
        <v>110</v>
      </c>
      <c r="H13" s="27">
        <v>379031</v>
      </c>
    </row>
    <row r="14" spans="2:8">
      <c r="B14" s="11">
        <v>12</v>
      </c>
      <c r="C14" s="10" t="s">
        <v>97</v>
      </c>
      <c r="D14" s="27">
        <v>1833684</v>
      </c>
      <c r="E14" s="8"/>
      <c r="F14" s="11">
        <v>53</v>
      </c>
      <c r="G14" s="10" t="s">
        <v>70</v>
      </c>
      <c r="H14" s="27">
        <v>375310</v>
      </c>
    </row>
    <row r="15" spans="2:8">
      <c r="B15" s="11">
        <v>13</v>
      </c>
      <c r="C15" s="10" t="s">
        <v>43</v>
      </c>
      <c r="D15" s="27">
        <v>1562185</v>
      </c>
      <c r="E15" s="8"/>
      <c r="F15" s="11">
        <v>54</v>
      </c>
      <c r="G15" s="10" t="s">
        <v>111</v>
      </c>
      <c r="H15" s="27">
        <v>372708</v>
      </c>
    </row>
    <row r="16" spans="2:8">
      <c r="B16" s="11">
        <v>14</v>
      </c>
      <c r="C16" s="10" t="s">
        <v>98</v>
      </c>
      <c r="D16" s="27">
        <v>1475353</v>
      </c>
      <c r="E16" s="8"/>
      <c r="F16" s="11">
        <v>55</v>
      </c>
      <c r="G16" s="10" t="s">
        <v>112</v>
      </c>
      <c r="H16" s="27">
        <v>359808</v>
      </c>
    </row>
    <row r="17" spans="2:8">
      <c r="B17" s="11">
        <v>15</v>
      </c>
      <c r="C17" s="10" t="s">
        <v>99</v>
      </c>
      <c r="D17" s="27">
        <v>1452458</v>
      </c>
      <c r="E17" s="8"/>
      <c r="F17" s="11">
        <v>56</v>
      </c>
      <c r="G17" s="10" t="s">
        <v>113</v>
      </c>
      <c r="H17" s="27">
        <v>346977</v>
      </c>
    </row>
    <row r="18" spans="2:8">
      <c r="B18" s="11">
        <v>16</v>
      </c>
      <c r="C18" s="10" t="s">
        <v>44</v>
      </c>
      <c r="D18" s="27">
        <v>1382376</v>
      </c>
      <c r="E18" s="8"/>
      <c r="F18" s="11">
        <v>57</v>
      </c>
      <c r="G18" s="10" t="s">
        <v>71</v>
      </c>
      <c r="H18" s="27">
        <v>342378</v>
      </c>
    </row>
    <row r="19" spans="2:8">
      <c r="B19" s="11">
        <v>17</v>
      </c>
      <c r="C19" s="10" t="s">
        <v>100</v>
      </c>
      <c r="D19" s="27">
        <v>1276096</v>
      </c>
      <c r="E19" s="8"/>
      <c r="F19" s="11">
        <v>58</v>
      </c>
      <c r="G19" s="10" t="s">
        <v>114</v>
      </c>
      <c r="H19" s="27">
        <v>336453</v>
      </c>
    </row>
    <row r="20" spans="2:8">
      <c r="B20" s="11">
        <v>18</v>
      </c>
      <c r="C20" s="10" t="s">
        <v>101</v>
      </c>
      <c r="D20" s="27">
        <v>1187162</v>
      </c>
      <c r="E20" s="8"/>
      <c r="F20" s="11">
        <v>59</v>
      </c>
      <c r="G20" s="10" t="s">
        <v>72</v>
      </c>
      <c r="H20" s="27">
        <v>326409</v>
      </c>
    </row>
    <row r="21" spans="2:8">
      <c r="B21" s="11">
        <v>19</v>
      </c>
      <c r="C21" s="10" t="s">
        <v>47</v>
      </c>
      <c r="D21" s="27">
        <v>1165943</v>
      </c>
      <c r="E21" s="8"/>
      <c r="F21" s="11">
        <v>60</v>
      </c>
      <c r="G21" s="10" t="s">
        <v>115</v>
      </c>
      <c r="H21" s="27">
        <v>317952</v>
      </c>
    </row>
    <row r="22" spans="2:8">
      <c r="B22" s="11">
        <v>20</v>
      </c>
      <c r="C22" s="10" t="s">
        <v>45</v>
      </c>
      <c r="D22" s="27">
        <v>1134105</v>
      </c>
      <c r="E22" s="8"/>
      <c r="F22" s="11">
        <v>61</v>
      </c>
      <c r="G22" s="10" t="s">
        <v>73</v>
      </c>
      <c r="H22" s="27">
        <v>307882</v>
      </c>
    </row>
    <row r="23" spans="2:8">
      <c r="B23" s="11">
        <v>21</v>
      </c>
      <c r="C23" s="10" t="s">
        <v>46</v>
      </c>
      <c r="D23" s="27">
        <v>1118087</v>
      </c>
      <c r="E23" s="8"/>
      <c r="F23" s="11">
        <v>62</v>
      </c>
      <c r="G23" s="10" t="s">
        <v>117</v>
      </c>
      <c r="H23" s="27">
        <v>283276</v>
      </c>
    </row>
    <row r="24" spans="2:8">
      <c r="B24" s="11">
        <v>22</v>
      </c>
      <c r="C24" s="10" t="s">
        <v>48</v>
      </c>
      <c r="D24" s="27">
        <v>1110735</v>
      </c>
      <c r="E24" s="8"/>
      <c r="F24" s="11">
        <v>63</v>
      </c>
      <c r="G24" s="10" t="s">
        <v>75</v>
      </c>
      <c r="H24" s="27">
        <v>283053</v>
      </c>
    </row>
    <row r="25" spans="2:8">
      <c r="B25" s="11">
        <v>23</v>
      </c>
      <c r="C25" s="10" t="s">
        <v>49</v>
      </c>
      <c r="D25" s="27">
        <v>1081867</v>
      </c>
      <c r="E25" s="8"/>
      <c r="F25" s="11">
        <v>64</v>
      </c>
      <c r="G25" s="10" t="s">
        <v>116</v>
      </c>
      <c r="H25" s="27">
        <v>282191</v>
      </c>
    </row>
    <row r="26" spans="2:8">
      <c r="B26" s="11">
        <v>24</v>
      </c>
      <c r="C26" s="10" t="s">
        <v>102</v>
      </c>
      <c r="D26" s="27">
        <v>1061371</v>
      </c>
      <c r="E26" s="8"/>
      <c r="F26" s="11">
        <v>65</v>
      </c>
      <c r="G26" s="10" t="s">
        <v>76</v>
      </c>
      <c r="H26" s="27">
        <v>275826</v>
      </c>
    </row>
    <row r="27" spans="2:8">
      <c r="B27" s="11">
        <v>25</v>
      </c>
      <c r="C27" s="10" t="s">
        <v>103</v>
      </c>
      <c r="D27" s="27">
        <v>921630</v>
      </c>
      <c r="E27" s="8"/>
      <c r="F27" s="11">
        <v>66</v>
      </c>
      <c r="G27" s="10" t="s">
        <v>74</v>
      </c>
      <c r="H27" s="27">
        <v>272300</v>
      </c>
    </row>
    <row r="28" spans="2:8">
      <c r="B28" s="11">
        <v>26</v>
      </c>
      <c r="C28" s="10" t="s">
        <v>104</v>
      </c>
      <c r="D28" s="27">
        <v>895911</v>
      </c>
      <c r="E28" s="8"/>
      <c r="F28" s="11">
        <v>67</v>
      </c>
      <c r="G28" s="10" t="s">
        <v>77</v>
      </c>
      <c r="H28" s="27">
        <v>262791</v>
      </c>
    </row>
    <row r="29" spans="2:8">
      <c r="B29" s="11">
        <v>27</v>
      </c>
      <c r="C29" s="10" t="s">
        <v>50</v>
      </c>
      <c r="D29" s="27">
        <v>822270</v>
      </c>
      <c r="E29" s="8"/>
      <c r="F29" s="11">
        <v>68</v>
      </c>
      <c r="G29" s="10" t="s">
        <v>78</v>
      </c>
      <c r="H29" s="27">
        <v>250478</v>
      </c>
    </row>
    <row r="30" spans="2:8">
      <c r="B30" s="11">
        <v>28</v>
      </c>
      <c r="C30" s="10" t="s">
        <v>52</v>
      </c>
      <c r="D30" s="27">
        <v>770711</v>
      </c>
      <c r="E30" s="8"/>
      <c r="F30" s="11">
        <v>69</v>
      </c>
      <c r="G30" s="10" t="s">
        <v>118</v>
      </c>
      <c r="H30" s="27">
        <v>244546</v>
      </c>
    </row>
    <row r="31" spans="2:8">
      <c r="B31" s="11">
        <v>29</v>
      </c>
      <c r="C31" s="10" t="s">
        <v>51</v>
      </c>
      <c r="D31" s="27">
        <v>750491</v>
      </c>
      <c r="E31" s="8"/>
      <c r="F31" s="11">
        <v>70</v>
      </c>
      <c r="G31" s="10" t="s">
        <v>119</v>
      </c>
      <c r="H31" s="27">
        <v>241239</v>
      </c>
    </row>
    <row r="32" spans="2:8">
      <c r="B32" s="11">
        <v>30</v>
      </c>
      <c r="C32" s="10" t="s">
        <v>105</v>
      </c>
      <c r="D32" s="27">
        <v>750193</v>
      </c>
      <c r="E32" s="8"/>
      <c r="F32" s="11">
        <v>71</v>
      </c>
      <c r="G32" s="10" t="s">
        <v>121</v>
      </c>
      <c r="H32" s="27">
        <v>228495</v>
      </c>
    </row>
    <row r="33" spans="2:8">
      <c r="B33" s="11">
        <v>31</v>
      </c>
      <c r="C33" s="10" t="s">
        <v>53</v>
      </c>
      <c r="D33" s="27">
        <v>745005</v>
      </c>
      <c r="E33" s="8"/>
      <c r="F33" s="11">
        <v>72</v>
      </c>
      <c r="G33" s="10" t="s">
        <v>120</v>
      </c>
      <c r="H33" s="27">
        <v>226957</v>
      </c>
    </row>
    <row r="34" spans="2:8">
      <c r="B34" s="11">
        <v>32</v>
      </c>
      <c r="C34" s="10" t="s">
        <v>55</v>
      </c>
      <c r="D34" s="27">
        <v>654528</v>
      </c>
      <c r="E34" s="8"/>
      <c r="F34" s="11">
        <v>73</v>
      </c>
      <c r="G34" s="10" t="s">
        <v>79</v>
      </c>
      <c r="H34" s="27">
        <v>206857</v>
      </c>
    </row>
    <row r="35" spans="2:8">
      <c r="B35" s="11">
        <v>33</v>
      </c>
      <c r="C35" s="10" t="s">
        <v>106</v>
      </c>
      <c r="D35" s="27">
        <v>637007</v>
      </c>
      <c r="E35" s="8"/>
      <c r="F35" s="11">
        <v>74</v>
      </c>
      <c r="G35" s="10" t="s">
        <v>80</v>
      </c>
      <c r="H35" s="27">
        <v>206715</v>
      </c>
    </row>
    <row r="36" spans="2:8">
      <c r="B36" s="11">
        <v>34</v>
      </c>
      <c r="C36" s="10" t="s">
        <v>56</v>
      </c>
      <c r="D36" s="27">
        <v>612674</v>
      </c>
      <c r="E36" s="8"/>
      <c r="F36" s="11">
        <v>75</v>
      </c>
      <c r="G36" s="10" t="s">
        <v>81</v>
      </c>
      <c r="H36" s="27">
        <v>199981</v>
      </c>
    </row>
    <row r="37" spans="2:8">
      <c r="B37" s="11">
        <v>35</v>
      </c>
      <c r="C37" s="10" t="s">
        <v>54</v>
      </c>
      <c r="D37" s="27">
        <v>611037</v>
      </c>
      <c r="E37" s="8"/>
      <c r="F37" s="11">
        <v>76</v>
      </c>
      <c r="G37" s="10" t="s">
        <v>122</v>
      </c>
      <c r="H37" s="27">
        <v>169280</v>
      </c>
    </row>
    <row r="38" spans="2:8">
      <c r="B38" s="11">
        <v>36</v>
      </c>
      <c r="C38" s="10" t="s">
        <v>58</v>
      </c>
      <c r="D38" s="27">
        <v>603941</v>
      </c>
      <c r="E38" s="8"/>
      <c r="F38" s="11">
        <v>77</v>
      </c>
      <c r="G38" s="10" t="s">
        <v>123</v>
      </c>
      <c r="H38" s="27">
        <v>156739</v>
      </c>
    </row>
    <row r="39" spans="2:8">
      <c r="B39" s="11">
        <v>37</v>
      </c>
      <c r="C39" s="10" t="s">
        <v>57</v>
      </c>
      <c r="D39" s="27">
        <v>586802</v>
      </c>
      <c r="E39" s="8"/>
      <c r="F39" s="11">
        <v>78</v>
      </c>
      <c r="G39" s="10" t="s">
        <v>82</v>
      </c>
      <c r="H39" s="27">
        <v>142617</v>
      </c>
    </row>
    <row r="40" spans="2:8">
      <c r="B40" s="11">
        <v>38</v>
      </c>
      <c r="C40" s="10" t="s">
        <v>59</v>
      </c>
      <c r="D40" s="27">
        <v>571078</v>
      </c>
      <c r="E40" s="8"/>
      <c r="F40" s="11">
        <v>79</v>
      </c>
      <c r="G40" s="10" t="s">
        <v>83</v>
      </c>
      <c r="H40" s="27">
        <v>91354</v>
      </c>
    </row>
    <row r="41" spans="2:8">
      <c r="B41" s="11">
        <v>39</v>
      </c>
      <c r="C41" s="10" t="s">
        <v>61</v>
      </c>
      <c r="D41" s="27">
        <v>570826</v>
      </c>
      <c r="E41" s="8"/>
      <c r="F41" s="11">
        <v>80</v>
      </c>
      <c r="G41" s="10" t="s">
        <v>124</v>
      </c>
      <c r="H41" s="27">
        <v>86612</v>
      </c>
    </row>
    <row r="42" spans="2:8">
      <c r="B42" s="11">
        <v>40</v>
      </c>
      <c r="C42" s="10" t="s">
        <v>60</v>
      </c>
      <c r="D42" s="27">
        <v>568966</v>
      </c>
      <c r="E42" s="8"/>
      <c r="F42" s="11">
        <v>81</v>
      </c>
      <c r="G42" s="10" t="s">
        <v>84</v>
      </c>
      <c r="H42" s="27">
        <v>83676</v>
      </c>
    </row>
    <row r="43" spans="2:8">
      <c r="B43" s="11">
        <v>41</v>
      </c>
      <c r="C43" s="10" t="s">
        <v>107</v>
      </c>
      <c r="D43" s="27">
        <v>561061</v>
      </c>
      <c r="E43" s="8"/>
      <c r="F43" s="82" t="s">
        <v>0</v>
      </c>
      <c r="G43" s="82"/>
      <c r="H43" s="30">
        <f>SUM(H3:H42,D3:D43)</f>
        <v>85664944</v>
      </c>
    </row>
    <row r="44" spans="2:8">
      <c r="E44" s="8"/>
    </row>
  </sheetData>
  <mergeCells count="2">
    <mergeCell ref="B1:H1"/>
    <mergeCell ref="F43:G43"/>
  </mergeCells>
  <pageMargins left="0.6" right="0.25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3"/>
  <sheetViews>
    <sheetView showGridLines="0" zoomScale="70" zoomScaleNormal="70" workbookViewId="0">
      <pane ySplit="5" topLeftCell="A6" activePane="bottomLeft" state="frozen"/>
      <selection pane="bottomLeft" activeCell="B38" sqref="B38"/>
    </sheetView>
  </sheetViews>
  <sheetFormatPr defaultRowHeight="15"/>
  <cols>
    <col min="1" max="1" width="21" style="1" customWidth="1"/>
    <col min="2" max="2" width="15" style="4" customWidth="1"/>
    <col min="3" max="4" width="14.28515625" style="3" bestFit="1" customWidth="1"/>
    <col min="5" max="16384" width="9.140625" style="2"/>
  </cols>
  <sheetData>
    <row r="1" spans="1:4" ht="15.75" thickBot="1"/>
    <row r="2" spans="1:4">
      <c r="A2" s="83" t="s">
        <v>125</v>
      </c>
      <c r="B2" s="84"/>
      <c r="C2" s="84"/>
      <c r="D2" s="85"/>
    </row>
    <row r="3" spans="1:4">
      <c r="A3" s="86"/>
      <c r="B3" s="87"/>
      <c r="C3" s="87"/>
      <c r="D3" s="88"/>
    </row>
    <row r="4" spans="1:4" ht="39.75" customHeight="1">
      <c r="A4" s="86"/>
      <c r="B4" s="87"/>
      <c r="C4" s="87"/>
      <c r="D4" s="88"/>
    </row>
    <row r="5" spans="1:4" ht="19.899999999999999" customHeight="1">
      <c r="A5" s="14" t="s">
        <v>3</v>
      </c>
      <c r="B5" s="15" t="s">
        <v>0</v>
      </c>
      <c r="C5" s="15" t="s">
        <v>1</v>
      </c>
      <c r="D5" s="16" t="s">
        <v>2</v>
      </c>
    </row>
    <row r="6" spans="1:4" ht="18.75">
      <c r="A6" s="9" t="s">
        <v>27</v>
      </c>
      <c r="B6" s="29">
        <v>4666</v>
      </c>
      <c r="C6" s="29">
        <v>2351</v>
      </c>
      <c r="D6" s="29">
        <v>2315</v>
      </c>
    </row>
    <row r="7" spans="1:4" ht="18.75">
      <c r="A7" s="9" t="s">
        <v>19</v>
      </c>
      <c r="B7" s="29">
        <v>5857</v>
      </c>
      <c r="C7" s="29">
        <v>2947</v>
      </c>
      <c r="D7" s="29">
        <v>2910</v>
      </c>
    </row>
    <row r="8" spans="1:4" ht="18.75">
      <c r="A8" s="9" t="s">
        <v>4</v>
      </c>
      <c r="B8" s="29">
        <v>93719</v>
      </c>
      <c r="C8" s="29">
        <v>45847</v>
      </c>
      <c r="D8" s="29">
        <v>47872</v>
      </c>
    </row>
    <row r="9" spans="1:4" ht="18.75">
      <c r="A9" s="9" t="s">
        <v>20</v>
      </c>
      <c r="B9" s="29">
        <v>14593</v>
      </c>
      <c r="C9" s="29">
        <v>7490</v>
      </c>
      <c r="D9" s="29">
        <v>7103</v>
      </c>
    </row>
    <row r="10" spans="1:4" ht="18.75">
      <c r="A10" s="9" t="s">
        <v>5</v>
      </c>
      <c r="B10" s="29">
        <v>79629</v>
      </c>
      <c r="C10" s="29">
        <v>39568</v>
      </c>
      <c r="D10" s="29">
        <v>40061</v>
      </c>
    </row>
    <row r="11" spans="1:4" ht="18.75">
      <c r="A11" s="9" t="s">
        <v>6</v>
      </c>
      <c r="B11" s="29">
        <v>25199</v>
      </c>
      <c r="C11" s="29">
        <v>12395</v>
      </c>
      <c r="D11" s="29">
        <v>12804</v>
      </c>
    </row>
    <row r="12" spans="1:4" ht="18.75">
      <c r="A12" s="9" t="s">
        <v>7</v>
      </c>
      <c r="B12" s="29">
        <v>50021</v>
      </c>
      <c r="C12" s="29">
        <v>25186</v>
      </c>
      <c r="D12" s="29">
        <v>24835</v>
      </c>
    </row>
    <row r="13" spans="1:4" ht="18.75">
      <c r="A13" s="9" t="s">
        <v>28</v>
      </c>
      <c r="B13" s="29">
        <v>9726</v>
      </c>
      <c r="C13" s="29">
        <v>4984</v>
      </c>
      <c r="D13" s="29">
        <v>4742</v>
      </c>
    </row>
    <row r="14" spans="1:4" ht="18.75">
      <c r="A14" s="9" t="s">
        <v>8</v>
      </c>
      <c r="B14" s="29">
        <v>68551</v>
      </c>
      <c r="C14" s="29">
        <v>34374</v>
      </c>
      <c r="D14" s="29">
        <v>34177</v>
      </c>
    </row>
    <row r="15" spans="1:4" ht="18.75">
      <c r="A15" s="9" t="s">
        <v>29</v>
      </c>
      <c r="B15" s="29">
        <v>4014</v>
      </c>
      <c r="C15" s="29">
        <v>1946</v>
      </c>
      <c r="D15" s="29">
        <v>2068</v>
      </c>
    </row>
    <row r="16" spans="1:4" ht="18.75">
      <c r="A16" s="9" t="s">
        <v>21</v>
      </c>
      <c r="B16" s="29">
        <v>5540</v>
      </c>
      <c r="C16" s="29">
        <v>2760</v>
      </c>
      <c r="D16" s="29">
        <v>2780</v>
      </c>
    </row>
    <row r="17" spans="1:4" ht="18.75">
      <c r="A17" s="9" t="s">
        <v>9</v>
      </c>
      <c r="B17" s="29">
        <v>14445</v>
      </c>
      <c r="C17" s="29">
        <v>6990</v>
      </c>
      <c r="D17" s="29">
        <v>7455</v>
      </c>
    </row>
    <row r="18" spans="1:4" ht="18.75">
      <c r="A18" s="9" t="s">
        <v>30</v>
      </c>
      <c r="B18" s="29">
        <v>7739</v>
      </c>
      <c r="C18" s="29">
        <v>4044</v>
      </c>
      <c r="D18" s="29">
        <v>3695</v>
      </c>
    </row>
    <row r="19" spans="1:4" ht="18.75">
      <c r="A19" s="9" t="s">
        <v>10</v>
      </c>
      <c r="B19" s="29">
        <v>156253</v>
      </c>
      <c r="C19" s="29">
        <v>80252</v>
      </c>
      <c r="D19" s="29">
        <v>76001</v>
      </c>
    </row>
    <row r="20" spans="1:4" ht="18.75">
      <c r="A20" s="9" t="s">
        <v>31</v>
      </c>
      <c r="B20" s="29">
        <v>9287</v>
      </c>
      <c r="C20" s="29">
        <v>4643</v>
      </c>
      <c r="D20" s="29">
        <v>4644</v>
      </c>
    </row>
    <row r="21" spans="1:4" ht="18.75">
      <c r="A21" s="9" t="s">
        <v>11</v>
      </c>
      <c r="B21" s="29">
        <v>11049</v>
      </c>
      <c r="C21" s="29">
        <v>5559</v>
      </c>
      <c r="D21" s="29">
        <v>5490</v>
      </c>
    </row>
    <row r="22" spans="1:4" ht="18.75">
      <c r="A22" s="9" t="s">
        <v>32</v>
      </c>
      <c r="B22" s="29">
        <v>4009</v>
      </c>
      <c r="C22" s="29">
        <v>2006</v>
      </c>
      <c r="D22" s="29">
        <v>2003</v>
      </c>
    </row>
    <row r="23" spans="1:4" ht="18.75">
      <c r="A23" s="9" t="s">
        <v>22</v>
      </c>
      <c r="B23" s="29">
        <v>15033</v>
      </c>
      <c r="C23" s="29">
        <v>7351</v>
      </c>
      <c r="D23" s="29">
        <v>7682</v>
      </c>
    </row>
    <row r="24" spans="1:4" ht="18.75">
      <c r="A24" s="9" t="s">
        <v>12</v>
      </c>
      <c r="B24" s="29">
        <v>53239</v>
      </c>
      <c r="C24" s="29">
        <v>26442</v>
      </c>
      <c r="D24" s="29">
        <v>26797</v>
      </c>
    </row>
    <row r="25" spans="1:4" ht="18.75">
      <c r="A25" s="9" t="s">
        <v>13</v>
      </c>
      <c r="B25" s="29">
        <v>31494</v>
      </c>
      <c r="C25" s="29">
        <v>16068</v>
      </c>
      <c r="D25" s="29">
        <v>15426</v>
      </c>
    </row>
    <row r="26" spans="1:4" ht="18.75">
      <c r="A26" s="9" t="s">
        <v>14</v>
      </c>
      <c r="B26" s="29">
        <v>51324</v>
      </c>
      <c r="C26" s="29">
        <v>26118</v>
      </c>
      <c r="D26" s="29">
        <v>25206</v>
      </c>
    </row>
    <row r="27" spans="1:4" ht="18.75">
      <c r="A27" s="9" t="s">
        <v>23</v>
      </c>
      <c r="B27" s="29">
        <v>385432</v>
      </c>
      <c r="C27" s="29">
        <v>192904</v>
      </c>
      <c r="D27" s="29">
        <v>192528</v>
      </c>
    </row>
    <row r="28" spans="1:4" ht="18.75">
      <c r="A28" s="9" t="s">
        <v>15</v>
      </c>
      <c r="B28" s="29">
        <v>51794</v>
      </c>
      <c r="C28" s="29">
        <v>25764</v>
      </c>
      <c r="D28" s="29">
        <v>26030</v>
      </c>
    </row>
    <row r="29" spans="1:4" ht="18.75">
      <c r="A29" s="9" t="s">
        <v>24</v>
      </c>
      <c r="B29" s="29">
        <v>348071</v>
      </c>
      <c r="C29" s="29">
        <v>172089</v>
      </c>
      <c r="D29" s="29">
        <v>175982</v>
      </c>
    </row>
    <row r="30" spans="1:4" ht="18.75">
      <c r="A30" s="9" t="s">
        <v>16</v>
      </c>
      <c r="B30" s="29">
        <v>28533</v>
      </c>
      <c r="C30" s="29">
        <v>14417</v>
      </c>
      <c r="D30" s="29">
        <v>14116</v>
      </c>
    </row>
    <row r="31" spans="1:4" ht="18.75">
      <c r="A31" s="9" t="s">
        <v>25</v>
      </c>
      <c r="B31" s="29">
        <v>700358</v>
      </c>
      <c r="C31" s="29">
        <v>342103</v>
      </c>
      <c r="D31" s="29">
        <v>358255</v>
      </c>
    </row>
    <row r="32" spans="1:4" ht="18.75">
      <c r="A32" s="9" t="s">
        <v>17</v>
      </c>
      <c r="B32" s="29">
        <v>66067</v>
      </c>
      <c r="C32" s="29">
        <v>33140</v>
      </c>
      <c r="D32" s="29">
        <v>32927</v>
      </c>
    </row>
    <row r="33" spans="1:13" ht="18.75">
      <c r="A33" s="9" t="s">
        <v>26</v>
      </c>
      <c r="B33" s="29">
        <v>5931</v>
      </c>
      <c r="C33" s="29">
        <v>2951</v>
      </c>
      <c r="D33" s="29">
        <v>2980</v>
      </c>
    </row>
    <row r="34" spans="1:13" ht="18.75">
      <c r="A34" s="9" t="s">
        <v>33</v>
      </c>
      <c r="B34" s="29">
        <v>6127</v>
      </c>
      <c r="C34" s="29">
        <v>3026</v>
      </c>
      <c r="D34" s="29">
        <v>3101</v>
      </c>
    </row>
    <row r="35" spans="1:13" ht="18.75">
      <c r="A35" s="9" t="s">
        <v>34</v>
      </c>
      <c r="B35" s="29">
        <v>1678</v>
      </c>
      <c r="C35" s="29">
        <v>846</v>
      </c>
      <c r="D35" s="29">
        <v>832</v>
      </c>
    </row>
    <row r="36" spans="1:13" ht="18.75">
      <c r="A36" s="9" t="s">
        <v>18</v>
      </c>
      <c r="B36" s="29">
        <v>20646</v>
      </c>
      <c r="C36" s="29">
        <v>10519</v>
      </c>
      <c r="D36" s="29">
        <v>10127</v>
      </c>
    </row>
    <row r="37" spans="1:13" ht="26.25" customHeight="1">
      <c r="A37" s="17" t="s">
        <v>91</v>
      </c>
      <c r="B37" s="18">
        <v>2330024</v>
      </c>
      <c r="C37" s="18">
        <f>SUM(C6:C36)</f>
        <v>1157080</v>
      </c>
      <c r="D37" s="19">
        <f>SUM(D6:D36)</f>
        <v>1172944</v>
      </c>
    </row>
    <row r="38" spans="1:13" ht="30.75" customHeight="1" thickBot="1">
      <c r="A38" s="20" t="s">
        <v>89</v>
      </c>
      <c r="B38" s="18">
        <v>85664944</v>
      </c>
      <c r="C38" s="18">
        <v>42853110</v>
      </c>
      <c r="D38" s="18">
        <v>42811834</v>
      </c>
      <c r="J38" s="32"/>
      <c r="K38" s="32"/>
      <c r="L38" s="32"/>
      <c r="M38" s="32"/>
    </row>
    <row r="39" spans="1:13">
      <c r="J39" s="32"/>
      <c r="K39" s="32"/>
      <c r="L39" s="32"/>
      <c r="M39" s="32"/>
    </row>
    <row r="40" spans="1:13">
      <c r="J40" s="32"/>
      <c r="K40" s="32"/>
      <c r="L40" s="32"/>
      <c r="M40" s="32"/>
    </row>
    <row r="41" spans="1:13">
      <c r="J41" s="32"/>
      <c r="K41" s="32"/>
      <c r="L41" s="32"/>
      <c r="M41" s="32"/>
    </row>
    <row r="42" spans="1:13">
      <c r="J42" s="32"/>
      <c r="K42" s="32"/>
      <c r="L42" s="32"/>
      <c r="M42" s="32"/>
    </row>
    <row r="43" spans="1:13">
      <c r="J43" s="32"/>
      <c r="K43" s="32"/>
      <c r="L43" s="32"/>
      <c r="M43" s="32"/>
    </row>
  </sheetData>
  <mergeCells count="1">
    <mergeCell ref="A2:D4"/>
  </mergeCells>
  <printOptions horizontalCentered="1"/>
  <pageMargins left="0.51181102362204722" right="0.51181102362204722" top="0.81" bottom="0.74803149606299213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3"/>
  <sheetViews>
    <sheetView zoomScale="70" zoomScaleNormal="70" workbookViewId="0">
      <selection sqref="A1:T1"/>
    </sheetView>
  </sheetViews>
  <sheetFormatPr defaultRowHeight="18.75"/>
  <cols>
    <col min="1" max="1" width="17.140625" style="39" customWidth="1"/>
  </cols>
  <sheetData>
    <row r="1" spans="1:20" ht="33" customHeight="1">
      <c r="A1" s="89" t="s">
        <v>128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1"/>
    </row>
    <row r="2" spans="1:20" s="37" customFormat="1">
      <c r="A2" s="41"/>
      <c r="B2" s="41" t="s">
        <v>129</v>
      </c>
      <c r="C2" s="41" t="s">
        <v>140</v>
      </c>
      <c r="D2" s="41" t="s">
        <v>130</v>
      </c>
      <c r="E2" s="41" t="s">
        <v>131</v>
      </c>
      <c r="F2" s="41" t="s">
        <v>132</v>
      </c>
      <c r="G2" s="41" t="s">
        <v>133</v>
      </c>
      <c r="H2" s="41" t="s">
        <v>134</v>
      </c>
      <c r="I2" s="41" t="s">
        <v>135</v>
      </c>
      <c r="J2" s="41" t="s">
        <v>136</v>
      </c>
      <c r="K2" s="41" t="s">
        <v>137</v>
      </c>
      <c r="L2" s="41" t="s">
        <v>138</v>
      </c>
      <c r="M2" s="41" t="s">
        <v>139</v>
      </c>
      <c r="N2" s="41" t="s">
        <v>141</v>
      </c>
      <c r="O2" s="41" t="s">
        <v>142</v>
      </c>
      <c r="P2" s="41" t="s">
        <v>143</v>
      </c>
      <c r="Q2" s="41" t="s">
        <v>144</v>
      </c>
      <c r="R2" s="41" t="s">
        <v>145</v>
      </c>
      <c r="S2" s="41" t="s">
        <v>146</v>
      </c>
      <c r="T2" s="41" t="s">
        <v>147</v>
      </c>
    </row>
    <row r="3" spans="1:20">
      <c r="A3" s="40" t="s">
        <v>148</v>
      </c>
      <c r="B3" s="38">
        <v>223</v>
      </c>
      <c r="C3" s="38">
        <v>241</v>
      </c>
      <c r="D3" s="38">
        <v>273</v>
      </c>
      <c r="E3" s="38">
        <v>282</v>
      </c>
      <c r="F3" s="38">
        <v>274</v>
      </c>
      <c r="G3" s="38">
        <v>317</v>
      </c>
      <c r="H3" s="38">
        <v>242</v>
      </c>
      <c r="I3" s="38">
        <v>204</v>
      </c>
      <c r="J3" s="38">
        <v>228</v>
      </c>
      <c r="K3" s="38">
        <v>260</v>
      </c>
      <c r="L3" s="38">
        <v>281</v>
      </c>
      <c r="M3" s="38">
        <v>328</v>
      </c>
      <c r="N3" s="38">
        <v>389</v>
      </c>
      <c r="O3" s="38">
        <v>378</v>
      </c>
      <c r="P3" s="38">
        <v>267</v>
      </c>
      <c r="Q3" s="38">
        <v>222</v>
      </c>
      <c r="R3" s="38">
        <v>131</v>
      </c>
      <c r="S3" s="38">
        <v>78</v>
      </c>
      <c r="T3" s="38">
        <v>48</v>
      </c>
    </row>
    <row r="4" spans="1:20">
      <c r="A4" s="40" t="s">
        <v>149</v>
      </c>
      <c r="B4" s="38">
        <v>307</v>
      </c>
      <c r="C4" s="38">
        <v>322</v>
      </c>
      <c r="D4" s="38">
        <v>338</v>
      </c>
      <c r="E4" s="38">
        <v>546</v>
      </c>
      <c r="F4" s="38">
        <v>470</v>
      </c>
      <c r="G4" s="38">
        <v>411</v>
      </c>
      <c r="H4" s="38">
        <v>312</v>
      </c>
      <c r="I4" s="38">
        <v>271</v>
      </c>
      <c r="J4" s="38">
        <v>310</v>
      </c>
      <c r="K4" s="38">
        <v>345</v>
      </c>
      <c r="L4" s="38">
        <v>395</v>
      </c>
      <c r="M4" s="38">
        <v>374</v>
      </c>
      <c r="N4" s="38">
        <v>385</v>
      </c>
      <c r="O4" s="38">
        <v>365</v>
      </c>
      <c r="P4" s="38">
        <v>249</v>
      </c>
      <c r="Q4" s="38">
        <v>208</v>
      </c>
      <c r="R4" s="38">
        <v>97</v>
      </c>
      <c r="S4" s="38">
        <v>91</v>
      </c>
      <c r="T4" s="38">
        <v>61</v>
      </c>
    </row>
    <row r="5" spans="1:20">
      <c r="A5" s="40" t="s">
        <v>150</v>
      </c>
      <c r="B5" s="38">
        <v>4349</v>
      </c>
      <c r="C5" s="38">
        <v>5827</v>
      </c>
      <c r="D5" s="38">
        <v>6434</v>
      </c>
      <c r="E5" s="38">
        <v>6656</v>
      </c>
      <c r="F5" s="38">
        <v>5650</v>
      </c>
      <c r="G5" s="38">
        <v>5610</v>
      </c>
      <c r="H5" s="38">
        <v>5450</v>
      </c>
      <c r="I5" s="38">
        <v>6011</v>
      </c>
      <c r="J5" s="38">
        <v>6564</v>
      </c>
      <c r="K5" s="38">
        <v>6282</v>
      </c>
      <c r="L5" s="38">
        <v>6413</v>
      </c>
      <c r="M5" s="38">
        <v>6194</v>
      </c>
      <c r="N5" s="38">
        <v>6449</v>
      </c>
      <c r="O5" s="38">
        <v>5259</v>
      </c>
      <c r="P5" s="38">
        <v>4327</v>
      </c>
      <c r="Q5" s="38">
        <v>3298</v>
      </c>
      <c r="R5" s="38">
        <v>1708</v>
      </c>
      <c r="S5" s="38">
        <v>842</v>
      </c>
      <c r="T5" s="38">
        <v>396</v>
      </c>
    </row>
    <row r="6" spans="1:20">
      <c r="A6" s="40" t="s">
        <v>151</v>
      </c>
      <c r="B6" s="38">
        <v>1100</v>
      </c>
      <c r="C6" s="38">
        <v>1168</v>
      </c>
      <c r="D6" s="38">
        <v>1195</v>
      </c>
      <c r="E6" s="38">
        <v>1098</v>
      </c>
      <c r="F6" s="38">
        <v>1016</v>
      </c>
      <c r="G6" s="38">
        <v>1157</v>
      </c>
      <c r="H6" s="38">
        <v>988</v>
      </c>
      <c r="I6" s="38">
        <v>914</v>
      </c>
      <c r="J6" s="38">
        <v>958</v>
      </c>
      <c r="K6" s="38">
        <v>863</v>
      </c>
      <c r="L6" s="38">
        <v>858</v>
      </c>
      <c r="M6" s="38">
        <v>872</v>
      </c>
      <c r="N6" s="38">
        <v>687</v>
      </c>
      <c r="O6" s="38">
        <v>625</v>
      </c>
      <c r="P6" s="38">
        <v>485</v>
      </c>
      <c r="Q6" s="38">
        <v>337</v>
      </c>
      <c r="R6" s="38">
        <v>151</v>
      </c>
      <c r="S6" s="38">
        <v>86</v>
      </c>
      <c r="T6" s="38">
        <v>35</v>
      </c>
    </row>
    <row r="7" spans="1:20">
      <c r="A7" s="40" t="s">
        <v>152</v>
      </c>
      <c r="B7" s="38">
        <v>4745</v>
      </c>
      <c r="C7" s="38">
        <v>5396</v>
      </c>
      <c r="D7" s="38">
        <v>5675</v>
      </c>
      <c r="E7" s="38">
        <v>6071</v>
      </c>
      <c r="F7" s="38">
        <v>5437</v>
      </c>
      <c r="G7" s="38">
        <v>5400</v>
      </c>
      <c r="H7" s="38">
        <v>5230</v>
      </c>
      <c r="I7" s="38">
        <v>5515</v>
      </c>
      <c r="J7" s="38">
        <v>5607</v>
      </c>
      <c r="K7" s="38">
        <v>5083</v>
      </c>
      <c r="L7" s="38">
        <v>4947</v>
      </c>
      <c r="M7" s="38">
        <v>4610</v>
      </c>
      <c r="N7" s="38">
        <v>4900</v>
      </c>
      <c r="O7" s="38">
        <v>3758</v>
      </c>
      <c r="P7" s="38">
        <v>2963</v>
      </c>
      <c r="Q7" s="38">
        <v>2161</v>
      </c>
      <c r="R7" s="38">
        <v>1178</v>
      </c>
      <c r="S7" s="38">
        <v>675</v>
      </c>
      <c r="T7" s="38">
        <v>278</v>
      </c>
    </row>
    <row r="8" spans="1:20">
      <c r="A8" s="40" t="s">
        <v>153</v>
      </c>
      <c r="B8" s="38">
        <v>1097</v>
      </c>
      <c r="C8" s="38">
        <v>1407</v>
      </c>
      <c r="D8" s="38">
        <v>1593</v>
      </c>
      <c r="E8" s="38">
        <v>1902</v>
      </c>
      <c r="F8" s="38">
        <v>1741</v>
      </c>
      <c r="G8" s="38">
        <v>1550</v>
      </c>
      <c r="H8" s="38">
        <v>1390</v>
      </c>
      <c r="I8" s="38">
        <v>1371</v>
      </c>
      <c r="J8" s="38">
        <v>1481</v>
      </c>
      <c r="K8" s="38">
        <v>1474</v>
      </c>
      <c r="L8" s="38">
        <v>1558</v>
      </c>
      <c r="M8" s="38">
        <v>1639</v>
      </c>
      <c r="N8" s="38">
        <v>1801</v>
      </c>
      <c r="O8" s="38">
        <v>1550</v>
      </c>
      <c r="P8" s="38">
        <v>1234</v>
      </c>
      <c r="Q8" s="38">
        <v>1104</v>
      </c>
      <c r="R8" s="38">
        <v>659</v>
      </c>
      <c r="S8" s="38">
        <v>405</v>
      </c>
      <c r="T8" s="38">
        <v>243</v>
      </c>
    </row>
    <row r="9" spans="1:20">
      <c r="A9" s="40" t="s">
        <v>154</v>
      </c>
      <c r="B9" s="38">
        <v>543</v>
      </c>
      <c r="C9" s="38">
        <v>649</v>
      </c>
      <c r="D9" s="38">
        <v>634</v>
      </c>
      <c r="E9" s="38">
        <v>645</v>
      </c>
      <c r="F9" s="38">
        <v>641</v>
      </c>
      <c r="G9" s="38">
        <v>658</v>
      </c>
      <c r="H9" s="38">
        <v>552</v>
      </c>
      <c r="I9" s="38">
        <v>489</v>
      </c>
      <c r="J9" s="38">
        <v>580</v>
      </c>
      <c r="K9" s="38">
        <v>649</v>
      </c>
      <c r="L9" s="38">
        <v>791</v>
      </c>
      <c r="M9" s="38">
        <v>793</v>
      </c>
      <c r="N9" s="38">
        <v>676</v>
      </c>
      <c r="O9" s="38">
        <v>478</v>
      </c>
      <c r="P9" s="38">
        <v>358</v>
      </c>
      <c r="Q9" s="38">
        <v>343</v>
      </c>
      <c r="R9" s="38">
        <v>150</v>
      </c>
      <c r="S9" s="38">
        <v>57</v>
      </c>
      <c r="T9" s="38">
        <v>40</v>
      </c>
    </row>
    <row r="10" spans="1:20">
      <c r="A10" s="40" t="s">
        <v>155</v>
      </c>
      <c r="B10" s="38">
        <v>2690</v>
      </c>
      <c r="C10" s="38">
        <v>3249</v>
      </c>
      <c r="D10" s="38">
        <v>3673</v>
      </c>
      <c r="E10" s="38">
        <v>3668</v>
      </c>
      <c r="F10" s="38">
        <v>3442</v>
      </c>
      <c r="G10" s="38">
        <v>3755</v>
      </c>
      <c r="H10" s="38">
        <v>3462</v>
      </c>
      <c r="I10" s="38">
        <v>3428</v>
      </c>
      <c r="J10" s="38">
        <v>3541</v>
      </c>
      <c r="K10" s="38">
        <v>3152</v>
      </c>
      <c r="L10" s="38">
        <v>3152</v>
      </c>
      <c r="M10" s="38">
        <v>3051</v>
      </c>
      <c r="N10" s="38">
        <v>3113</v>
      </c>
      <c r="O10" s="38">
        <v>2382</v>
      </c>
      <c r="P10" s="38">
        <v>1880</v>
      </c>
      <c r="Q10" s="38">
        <v>1302</v>
      </c>
      <c r="R10" s="38">
        <v>654</v>
      </c>
      <c r="S10" s="38">
        <v>282</v>
      </c>
      <c r="T10" s="38">
        <v>145</v>
      </c>
    </row>
    <row r="11" spans="1:20">
      <c r="A11" s="40" t="s">
        <v>156</v>
      </c>
      <c r="B11" s="38">
        <v>5000</v>
      </c>
      <c r="C11" s="38">
        <v>5516</v>
      </c>
      <c r="D11" s="38">
        <v>5568</v>
      </c>
      <c r="E11" s="38">
        <v>5371</v>
      </c>
      <c r="F11" s="38">
        <v>4862</v>
      </c>
      <c r="G11" s="38">
        <v>5262</v>
      </c>
      <c r="H11" s="38">
        <v>4664</v>
      </c>
      <c r="I11" s="38">
        <v>4599</v>
      </c>
      <c r="J11" s="38">
        <v>4499</v>
      </c>
      <c r="K11" s="38">
        <v>4155</v>
      </c>
      <c r="L11" s="38">
        <v>3992</v>
      </c>
      <c r="M11" s="38">
        <v>3768</v>
      </c>
      <c r="N11" s="38">
        <v>3518</v>
      </c>
      <c r="O11" s="38">
        <v>2830</v>
      </c>
      <c r="P11" s="38">
        <v>2188</v>
      </c>
      <c r="Q11" s="38">
        <v>1423</v>
      </c>
      <c r="R11" s="38">
        <v>692</v>
      </c>
      <c r="S11" s="38">
        <v>429</v>
      </c>
      <c r="T11" s="38">
        <v>215</v>
      </c>
    </row>
    <row r="12" spans="1:20">
      <c r="A12" s="40" t="s">
        <v>157</v>
      </c>
      <c r="B12" s="38">
        <v>168</v>
      </c>
      <c r="C12" s="38">
        <v>183</v>
      </c>
      <c r="D12" s="38">
        <v>204</v>
      </c>
      <c r="E12" s="38">
        <v>242</v>
      </c>
      <c r="F12" s="38">
        <v>257</v>
      </c>
      <c r="G12" s="38">
        <v>211</v>
      </c>
      <c r="H12" s="38">
        <v>172</v>
      </c>
      <c r="I12" s="38">
        <v>173</v>
      </c>
      <c r="J12" s="38">
        <v>212</v>
      </c>
      <c r="K12" s="38">
        <v>286</v>
      </c>
      <c r="L12" s="38">
        <v>298</v>
      </c>
      <c r="M12" s="38">
        <v>313</v>
      </c>
      <c r="N12" s="38">
        <v>318</v>
      </c>
      <c r="O12" s="38">
        <v>294</v>
      </c>
      <c r="P12" s="38">
        <v>282</v>
      </c>
      <c r="Q12" s="38">
        <v>207</v>
      </c>
      <c r="R12" s="38">
        <v>117</v>
      </c>
      <c r="S12" s="38">
        <v>54</v>
      </c>
      <c r="T12" s="38">
        <v>23</v>
      </c>
    </row>
    <row r="13" spans="1:20">
      <c r="A13" s="40" t="s">
        <v>158</v>
      </c>
      <c r="B13" s="38">
        <v>126</v>
      </c>
      <c r="C13" s="38">
        <v>173</v>
      </c>
      <c r="D13" s="38">
        <v>183</v>
      </c>
      <c r="E13" s="38">
        <v>225</v>
      </c>
      <c r="F13" s="38">
        <v>248</v>
      </c>
      <c r="G13" s="38">
        <v>308</v>
      </c>
      <c r="H13" s="38">
        <v>278</v>
      </c>
      <c r="I13" s="38">
        <v>252</v>
      </c>
      <c r="J13" s="38">
        <v>263</v>
      </c>
      <c r="K13" s="38">
        <v>302</v>
      </c>
      <c r="L13" s="38">
        <v>396</v>
      </c>
      <c r="M13" s="38">
        <v>502</v>
      </c>
      <c r="N13" s="38">
        <v>574</v>
      </c>
      <c r="O13" s="38">
        <v>502</v>
      </c>
      <c r="P13" s="38">
        <v>427</v>
      </c>
      <c r="Q13" s="38">
        <v>353</v>
      </c>
      <c r="R13" s="38">
        <v>255</v>
      </c>
      <c r="S13" s="38">
        <v>107</v>
      </c>
      <c r="T13" s="38">
        <v>66</v>
      </c>
    </row>
    <row r="14" spans="1:20">
      <c r="A14" s="40" t="s">
        <v>159</v>
      </c>
      <c r="B14" s="38">
        <v>437</v>
      </c>
      <c r="C14" s="38">
        <v>501</v>
      </c>
      <c r="D14" s="38">
        <v>658</v>
      </c>
      <c r="E14" s="38">
        <v>696</v>
      </c>
      <c r="F14" s="38">
        <v>716</v>
      </c>
      <c r="G14" s="38">
        <v>655</v>
      </c>
      <c r="H14" s="38">
        <v>554</v>
      </c>
      <c r="I14" s="38">
        <v>531</v>
      </c>
      <c r="J14" s="38">
        <v>651</v>
      </c>
      <c r="K14" s="38">
        <v>811</v>
      </c>
      <c r="L14" s="38">
        <v>1017</v>
      </c>
      <c r="M14" s="38">
        <v>1155</v>
      </c>
      <c r="N14" s="38">
        <v>1461</v>
      </c>
      <c r="O14" s="38">
        <v>1239</v>
      </c>
      <c r="P14" s="38">
        <v>1162</v>
      </c>
      <c r="Q14" s="38">
        <v>1053</v>
      </c>
      <c r="R14" s="38">
        <v>686</v>
      </c>
      <c r="S14" s="38">
        <v>319</v>
      </c>
      <c r="T14" s="38">
        <v>143</v>
      </c>
    </row>
    <row r="15" spans="1:20">
      <c r="A15" s="40" t="s">
        <v>160</v>
      </c>
      <c r="B15" s="38">
        <v>471</v>
      </c>
      <c r="C15" s="38">
        <v>532</v>
      </c>
      <c r="D15" s="38">
        <v>647</v>
      </c>
      <c r="E15" s="38">
        <v>626</v>
      </c>
      <c r="F15" s="38">
        <v>627</v>
      </c>
      <c r="G15" s="38">
        <v>594</v>
      </c>
      <c r="H15" s="38">
        <v>431</v>
      </c>
      <c r="I15" s="38">
        <v>411</v>
      </c>
      <c r="J15" s="38">
        <v>503</v>
      </c>
      <c r="K15" s="38">
        <v>508</v>
      </c>
      <c r="L15" s="38">
        <v>570</v>
      </c>
      <c r="M15" s="38">
        <v>445</v>
      </c>
      <c r="N15" s="38">
        <v>406</v>
      </c>
      <c r="O15" s="38">
        <v>266</v>
      </c>
      <c r="P15" s="38">
        <v>257</v>
      </c>
      <c r="Q15" s="38">
        <v>245</v>
      </c>
      <c r="R15" s="38">
        <v>125</v>
      </c>
      <c r="S15" s="38">
        <v>60</v>
      </c>
      <c r="T15" s="38">
        <v>15</v>
      </c>
    </row>
    <row r="16" spans="1:20">
      <c r="A16" s="40" t="s">
        <v>161</v>
      </c>
      <c r="B16" s="38">
        <v>9180</v>
      </c>
      <c r="C16" s="38">
        <v>11184</v>
      </c>
      <c r="D16" s="38">
        <v>11514</v>
      </c>
      <c r="E16" s="38">
        <v>11289</v>
      </c>
      <c r="F16" s="38">
        <v>10740</v>
      </c>
      <c r="G16" s="38">
        <v>11924</v>
      </c>
      <c r="H16" s="38">
        <v>10602</v>
      </c>
      <c r="I16" s="38">
        <v>10706</v>
      </c>
      <c r="J16" s="38">
        <v>11530</v>
      </c>
      <c r="K16" s="38">
        <v>10361</v>
      </c>
      <c r="L16" s="38">
        <v>10671</v>
      </c>
      <c r="M16" s="38">
        <v>9376</v>
      </c>
      <c r="N16" s="38">
        <v>8645</v>
      </c>
      <c r="O16" s="38">
        <v>6765</v>
      </c>
      <c r="P16" s="38">
        <v>5016</v>
      </c>
      <c r="Q16" s="38">
        <v>3530</v>
      </c>
      <c r="R16" s="38">
        <v>1866</v>
      </c>
      <c r="S16" s="38">
        <v>948</v>
      </c>
      <c r="T16" s="38">
        <v>406</v>
      </c>
    </row>
    <row r="17" spans="1:20">
      <c r="A17" s="40" t="s">
        <v>162</v>
      </c>
      <c r="B17" s="38">
        <v>539</v>
      </c>
      <c r="C17" s="38">
        <v>620</v>
      </c>
      <c r="D17" s="38">
        <v>702</v>
      </c>
      <c r="E17" s="38">
        <v>742</v>
      </c>
      <c r="F17" s="38">
        <v>559</v>
      </c>
      <c r="G17" s="38">
        <v>618</v>
      </c>
      <c r="H17" s="38">
        <v>507</v>
      </c>
      <c r="I17" s="38">
        <v>565</v>
      </c>
      <c r="J17" s="38">
        <v>549</v>
      </c>
      <c r="K17" s="38">
        <v>524</v>
      </c>
      <c r="L17" s="38">
        <v>567</v>
      </c>
      <c r="M17" s="38">
        <v>618</v>
      </c>
      <c r="N17" s="38">
        <v>634</v>
      </c>
      <c r="O17" s="38">
        <v>516</v>
      </c>
      <c r="P17" s="38">
        <v>416</v>
      </c>
      <c r="Q17" s="38">
        <v>321</v>
      </c>
      <c r="R17" s="38">
        <v>152</v>
      </c>
      <c r="S17" s="38">
        <v>93</v>
      </c>
      <c r="T17" s="38">
        <v>45</v>
      </c>
    </row>
    <row r="18" spans="1:20">
      <c r="A18" s="40" t="s">
        <v>163</v>
      </c>
      <c r="B18" s="38">
        <v>519</v>
      </c>
      <c r="C18" s="38">
        <v>592</v>
      </c>
      <c r="D18" s="38">
        <v>599</v>
      </c>
      <c r="E18" s="38">
        <v>759</v>
      </c>
      <c r="F18" s="38">
        <v>808</v>
      </c>
      <c r="G18" s="38">
        <v>743</v>
      </c>
      <c r="H18" s="38">
        <v>653</v>
      </c>
      <c r="I18" s="38">
        <v>631</v>
      </c>
      <c r="J18" s="38">
        <v>602</v>
      </c>
      <c r="K18" s="38">
        <v>639</v>
      </c>
      <c r="L18" s="38">
        <v>793</v>
      </c>
      <c r="M18" s="38">
        <v>689</v>
      </c>
      <c r="N18" s="38">
        <v>791</v>
      </c>
      <c r="O18" s="38">
        <v>652</v>
      </c>
      <c r="P18" s="38">
        <v>487</v>
      </c>
      <c r="Q18" s="38">
        <v>492</v>
      </c>
      <c r="R18" s="38">
        <v>329</v>
      </c>
      <c r="S18" s="38">
        <v>187</v>
      </c>
      <c r="T18" s="38">
        <v>84</v>
      </c>
    </row>
    <row r="19" spans="1:20">
      <c r="A19" s="40" t="s">
        <v>164</v>
      </c>
      <c r="B19" s="38">
        <v>179</v>
      </c>
      <c r="C19" s="38">
        <v>188</v>
      </c>
      <c r="D19" s="38">
        <v>199</v>
      </c>
      <c r="E19" s="38">
        <v>245</v>
      </c>
      <c r="F19" s="38">
        <v>248</v>
      </c>
      <c r="G19" s="38">
        <v>249</v>
      </c>
      <c r="H19" s="38">
        <v>156</v>
      </c>
      <c r="I19" s="38">
        <v>191</v>
      </c>
      <c r="J19" s="38">
        <v>228</v>
      </c>
      <c r="K19" s="38">
        <v>268</v>
      </c>
      <c r="L19" s="38">
        <v>335</v>
      </c>
      <c r="M19" s="38">
        <v>354</v>
      </c>
      <c r="N19" s="38">
        <v>338</v>
      </c>
      <c r="O19" s="38">
        <v>312</v>
      </c>
      <c r="P19" s="38">
        <v>230</v>
      </c>
      <c r="Q19" s="38">
        <v>166</v>
      </c>
      <c r="R19" s="38">
        <v>68</v>
      </c>
      <c r="S19" s="38">
        <v>43</v>
      </c>
      <c r="T19" s="38">
        <v>12</v>
      </c>
    </row>
    <row r="20" spans="1:20">
      <c r="A20" s="40" t="s">
        <v>165</v>
      </c>
      <c r="B20" s="38">
        <v>532</v>
      </c>
      <c r="C20" s="38">
        <v>653</v>
      </c>
      <c r="D20" s="38">
        <v>734</v>
      </c>
      <c r="E20" s="38">
        <v>789</v>
      </c>
      <c r="F20" s="38">
        <v>705</v>
      </c>
      <c r="G20" s="38">
        <v>759</v>
      </c>
      <c r="H20" s="38">
        <v>622</v>
      </c>
      <c r="I20" s="38">
        <v>734</v>
      </c>
      <c r="J20" s="38">
        <v>794</v>
      </c>
      <c r="K20" s="38">
        <v>800</v>
      </c>
      <c r="L20" s="38">
        <v>1038</v>
      </c>
      <c r="M20" s="38">
        <v>1169</v>
      </c>
      <c r="N20" s="38">
        <v>1497</v>
      </c>
      <c r="O20" s="38">
        <v>1281</v>
      </c>
      <c r="P20" s="38">
        <v>1042</v>
      </c>
      <c r="Q20" s="38">
        <v>910</v>
      </c>
      <c r="R20" s="38">
        <v>550</v>
      </c>
      <c r="S20" s="38">
        <v>298</v>
      </c>
      <c r="T20" s="38">
        <v>126</v>
      </c>
    </row>
    <row r="21" spans="1:20">
      <c r="A21" s="40" t="s">
        <v>166</v>
      </c>
      <c r="B21" s="38">
        <v>2827</v>
      </c>
      <c r="C21" s="38">
        <v>3486</v>
      </c>
      <c r="D21" s="38">
        <v>3754</v>
      </c>
      <c r="E21" s="38">
        <v>3627</v>
      </c>
      <c r="F21" s="38">
        <v>3296</v>
      </c>
      <c r="G21" s="38">
        <v>3286</v>
      </c>
      <c r="H21" s="38">
        <v>3041</v>
      </c>
      <c r="I21" s="38">
        <v>3339</v>
      </c>
      <c r="J21" s="38">
        <v>3351</v>
      </c>
      <c r="K21" s="38">
        <v>3263</v>
      </c>
      <c r="L21" s="38">
        <v>3575</v>
      </c>
      <c r="M21" s="38">
        <v>3577</v>
      </c>
      <c r="N21" s="38">
        <v>3862</v>
      </c>
      <c r="O21" s="38">
        <v>2897</v>
      </c>
      <c r="P21" s="38">
        <v>2382</v>
      </c>
      <c r="Q21" s="38">
        <v>1893</v>
      </c>
      <c r="R21" s="38">
        <v>1070</v>
      </c>
      <c r="S21" s="38">
        <v>477</v>
      </c>
      <c r="T21" s="38">
        <v>236</v>
      </c>
    </row>
    <row r="22" spans="1:20">
      <c r="A22" s="40" t="s">
        <v>167</v>
      </c>
      <c r="B22" s="38">
        <v>2061</v>
      </c>
      <c r="C22" s="38">
        <v>2405</v>
      </c>
      <c r="D22" s="38">
        <v>2479</v>
      </c>
      <c r="E22" s="38">
        <v>2572</v>
      </c>
      <c r="F22" s="38">
        <v>2353</v>
      </c>
      <c r="G22" s="38">
        <v>2138</v>
      </c>
      <c r="H22" s="38">
        <v>1951</v>
      </c>
      <c r="I22" s="38">
        <v>1939</v>
      </c>
      <c r="J22" s="38">
        <v>1905</v>
      </c>
      <c r="K22" s="38">
        <v>1841</v>
      </c>
      <c r="L22" s="38">
        <v>1990</v>
      </c>
      <c r="M22" s="38">
        <v>1922</v>
      </c>
      <c r="N22" s="38">
        <v>1976</v>
      </c>
      <c r="O22" s="38">
        <v>1321</v>
      </c>
      <c r="P22" s="38">
        <v>1082</v>
      </c>
      <c r="Q22" s="38">
        <v>846</v>
      </c>
      <c r="R22" s="38">
        <v>435</v>
      </c>
      <c r="S22" s="38">
        <v>189</v>
      </c>
      <c r="T22" s="38">
        <v>89</v>
      </c>
    </row>
    <row r="23" spans="1:20">
      <c r="A23" s="40" t="s">
        <v>168</v>
      </c>
      <c r="B23" s="38">
        <v>3741</v>
      </c>
      <c r="C23" s="38">
        <v>3971</v>
      </c>
      <c r="D23" s="38">
        <v>4293</v>
      </c>
      <c r="E23" s="38">
        <v>4216</v>
      </c>
      <c r="F23" s="38">
        <v>3756</v>
      </c>
      <c r="G23" s="38">
        <v>4256</v>
      </c>
      <c r="H23" s="38">
        <v>3403</v>
      </c>
      <c r="I23" s="38">
        <v>3323</v>
      </c>
      <c r="J23" s="38">
        <v>3399</v>
      </c>
      <c r="K23" s="38">
        <v>3161</v>
      </c>
      <c r="L23" s="38">
        <v>3061</v>
      </c>
      <c r="M23" s="38">
        <v>2935</v>
      </c>
      <c r="N23" s="38">
        <v>2451</v>
      </c>
      <c r="O23" s="38">
        <v>1897</v>
      </c>
      <c r="P23" s="38">
        <v>1419</v>
      </c>
      <c r="Q23" s="38">
        <v>1045</v>
      </c>
      <c r="R23" s="38">
        <v>557</v>
      </c>
      <c r="S23" s="38">
        <v>325</v>
      </c>
      <c r="T23" s="38">
        <v>115</v>
      </c>
    </row>
    <row r="24" spans="1:20">
      <c r="A24" s="40" t="s">
        <v>169</v>
      </c>
      <c r="B24" s="38">
        <v>31847</v>
      </c>
      <c r="C24" s="38">
        <v>35609</v>
      </c>
      <c r="D24" s="38">
        <v>33709</v>
      </c>
      <c r="E24" s="38">
        <v>31731</v>
      </c>
      <c r="F24" s="38">
        <v>28949</v>
      </c>
      <c r="G24" s="38">
        <v>33890</v>
      </c>
      <c r="H24" s="38">
        <v>30883</v>
      </c>
      <c r="I24" s="38">
        <v>29479</v>
      </c>
      <c r="J24" s="38">
        <v>28041</v>
      </c>
      <c r="K24" s="38">
        <v>23000</v>
      </c>
      <c r="L24" s="38">
        <v>20437</v>
      </c>
      <c r="M24" s="38">
        <v>16585</v>
      </c>
      <c r="N24" s="38">
        <v>14109</v>
      </c>
      <c r="O24" s="38">
        <v>10278</v>
      </c>
      <c r="P24" s="38">
        <v>7449</v>
      </c>
      <c r="Q24" s="38">
        <v>5097</v>
      </c>
      <c r="R24" s="38">
        <v>2586</v>
      </c>
      <c r="S24" s="38">
        <v>1193</v>
      </c>
      <c r="T24" s="38">
        <v>560</v>
      </c>
    </row>
    <row r="25" spans="1:20">
      <c r="A25" s="40" t="s">
        <v>170</v>
      </c>
      <c r="B25" s="38">
        <v>2737</v>
      </c>
      <c r="C25" s="38">
        <v>3548</v>
      </c>
      <c r="D25" s="38">
        <v>3473</v>
      </c>
      <c r="E25" s="38">
        <v>3792</v>
      </c>
      <c r="F25" s="38">
        <v>3421</v>
      </c>
      <c r="G25" s="38">
        <v>4017</v>
      </c>
      <c r="H25" s="38">
        <v>3550</v>
      </c>
      <c r="I25" s="38">
        <v>3529</v>
      </c>
      <c r="J25" s="38">
        <v>3401</v>
      </c>
      <c r="K25" s="38">
        <v>3210</v>
      </c>
      <c r="L25" s="38">
        <v>3158</v>
      </c>
      <c r="M25" s="38">
        <v>3150</v>
      </c>
      <c r="N25" s="38">
        <v>3301</v>
      </c>
      <c r="O25" s="38">
        <v>2844</v>
      </c>
      <c r="P25" s="38">
        <v>2140</v>
      </c>
      <c r="Q25" s="38">
        <v>1346</v>
      </c>
      <c r="R25" s="38">
        <v>634</v>
      </c>
      <c r="S25" s="38">
        <v>345</v>
      </c>
      <c r="T25" s="38">
        <v>198</v>
      </c>
    </row>
    <row r="26" spans="1:20">
      <c r="A26" s="40" t="s">
        <v>171</v>
      </c>
      <c r="B26" s="38">
        <v>22317</v>
      </c>
      <c r="C26" s="38">
        <v>28547</v>
      </c>
      <c r="D26" s="38">
        <v>28775</v>
      </c>
      <c r="E26" s="38">
        <v>28958</v>
      </c>
      <c r="F26" s="38">
        <v>28414</v>
      </c>
      <c r="G26" s="38">
        <v>26026</v>
      </c>
      <c r="H26" s="38">
        <v>23161</v>
      </c>
      <c r="I26" s="38">
        <v>24655</v>
      </c>
      <c r="J26" s="38">
        <v>25541</v>
      </c>
      <c r="K26" s="38">
        <v>22579</v>
      </c>
      <c r="L26" s="38">
        <v>20615</v>
      </c>
      <c r="M26" s="38">
        <v>17198</v>
      </c>
      <c r="N26" s="38">
        <v>16179</v>
      </c>
      <c r="O26" s="38">
        <v>12564</v>
      </c>
      <c r="P26" s="38">
        <v>9259</v>
      </c>
      <c r="Q26" s="38">
        <v>7074</v>
      </c>
      <c r="R26" s="38">
        <v>3549</v>
      </c>
      <c r="S26" s="38">
        <v>1813</v>
      </c>
      <c r="T26" s="38">
        <v>847</v>
      </c>
    </row>
    <row r="27" spans="1:20">
      <c r="A27" s="40" t="s">
        <v>172</v>
      </c>
      <c r="B27" s="38">
        <v>1870</v>
      </c>
      <c r="C27" s="38">
        <v>2152</v>
      </c>
      <c r="D27" s="38">
        <v>2144</v>
      </c>
      <c r="E27" s="38">
        <v>1945</v>
      </c>
      <c r="F27" s="38">
        <v>1959</v>
      </c>
      <c r="G27" s="38">
        <v>1980</v>
      </c>
      <c r="H27" s="38">
        <v>1821</v>
      </c>
      <c r="I27" s="38">
        <v>1906</v>
      </c>
      <c r="J27" s="38">
        <v>1894</v>
      </c>
      <c r="K27" s="38">
        <v>1667</v>
      </c>
      <c r="L27" s="38">
        <v>1697</v>
      </c>
      <c r="M27" s="38">
        <v>1744</v>
      </c>
      <c r="N27" s="38">
        <v>1797</v>
      </c>
      <c r="O27" s="38">
        <v>1332</v>
      </c>
      <c r="P27" s="38">
        <v>1103</v>
      </c>
      <c r="Q27" s="38">
        <v>831</v>
      </c>
      <c r="R27" s="38">
        <v>415</v>
      </c>
      <c r="S27" s="38">
        <v>177</v>
      </c>
      <c r="T27" s="38">
        <v>99</v>
      </c>
    </row>
    <row r="28" spans="1:20">
      <c r="A28" s="40" t="s">
        <v>173</v>
      </c>
      <c r="B28" s="38">
        <v>42836</v>
      </c>
      <c r="C28" s="38">
        <v>55174</v>
      </c>
      <c r="D28" s="38">
        <v>56748</v>
      </c>
      <c r="E28" s="38">
        <v>60597</v>
      </c>
      <c r="F28" s="38">
        <v>67008</v>
      </c>
      <c r="G28" s="38">
        <v>55162</v>
      </c>
      <c r="H28" s="38">
        <v>49750</v>
      </c>
      <c r="I28" s="38">
        <v>52917</v>
      </c>
      <c r="J28" s="38">
        <v>55151</v>
      </c>
      <c r="K28" s="38">
        <v>47359</v>
      </c>
      <c r="L28" s="38">
        <v>40684</v>
      </c>
      <c r="M28" s="38">
        <v>33004</v>
      </c>
      <c r="N28" s="38">
        <v>29043</v>
      </c>
      <c r="O28" s="38">
        <v>21642</v>
      </c>
      <c r="P28" s="38">
        <v>15113</v>
      </c>
      <c r="Q28" s="38">
        <v>10018</v>
      </c>
      <c r="R28" s="38">
        <v>4922</v>
      </c>
      <c r="S28" s="38">
        <v>2237</v>
      </c>
      <c r="T28" s="38">
        <v>993</v>
      </c>
    </row>
    <row r="29" spans="1:20">
      <c r="A29" s="40" t="s">
        <v>174</v>
      </c>
      <c r="B29" s="38">
        <v>3174</v>
      </c>
      <c r="C29" s="38">
        <v>4033</v>
      </c>
      <c r="D29" s="38">
        <v>4485</v>
      </c>
      <c r="E29" s="38">
        <v>4711</v>
      </c>
      <c r="F29" s="38">
        <v>4225</v>
      </c>
      <c r="G29" s="38">
        <v>4336</v>
      </c>
      <c r="H29" s="38">
        <v>3960</v>
      </c>
      <c r="I29" s="38">
        <v>4192</v>
      </c>
      <c r="J29" s="38">
        <v>4823</v>
      </c>
      <c r="K29" s="38">
        <v>4827</v>
      </c>
      <c r="L29" s="38">
        <v>4379</v>
      </c>
      <c r="M29" s="38">
        <v>3808</v>
      </c>
      <c r="N29" s="38">
        <v>4242</v>
      </c>
      <c r="O29" s="38">
        <v>3764</v>
      </c>
      <c r="P29" s="38">
        <v>3177</v>
      </c>
      <c r="Q29" s="38">
        <v>2091</v>
      </c>
      <c r="R29" s="38">
        <v>1162</v>
      </c>
      <c r="S29" s="38">
        <v>443</v>
      </c>
      <c r="T29" s="38">
        <v>235</v>
      </c>
    </row>
    <row r="30" spans="1:20">
      <c r="A30" s="40" t="s">
        <v>175</v>
      </c>
      <c r="B30" s="38">
        <v>268</v>
      </c>
      <c r="C30" s="38">
        <v>289</v>
      </c>
      <c r="D30" s="38">
        <v>309</v>
      </c>
      <c r="E30" s="38">
        <v>424</v>
      </c>
      <c r="F30" s="38">
        <v>477</v>
      </c>
      <c r="G30" s="38">
        <v>397</v>
      </c>
      <c r="H30" s="38">
        <v>354</v>
      </c>
      <c r="I30" s="38">
        <v>282</v>
      </c>
      <c r="J30" s="38">
        <v>299</v>
      </c>
      <c r="K30" s="38">
        <v>315</v>
      </c>
      <c r="L30" s="38">
        <v>366</v>
      </c>
      <c r="M30" s="38">
        <v>355</v>
      </c>
      <c r="N30" s="38">
        <v>387</v>
      </c>
      <c r="O30" s="38">
        <v>380</v>
      </c>
      <c r="P30" s="38">
        <v>351</v>
      </c>
      <c r="Q30" s="38">
        <v>322</v>
      </c>
      <c r="R30" s="38">
        <v>188</v>
      </c>
      <c r="S30" s="38">
        <v>104</v>
      </c>
      <c r="T30" s="38">
        <v>64</v>
      </c>
    </row>
    <row r="31" spans="1:20">
      <c r="A31" s="40" t="s">
        <v>176</v>
      </c>
      <c r="B31" s="38">
        <v>242</v>
      </c>
      <c r="C31" s="38">
        <v>257</v>
      </c>
      <c r="D31" s="38">
        <v>300</v>
      </c>
      <c r="E31" s="38">
        <v>322</v>
      </c>
      <c r="F31" s="38">
        <v>330</v>
      </c>
      <c r="G31" s="38">
        <v>332</v>
      </c>
      <c r="H31" s="38">
        <v>274</v>
      </c>
      <c r="I31" s="38">
        <v>272</v>
      </c>
      <c r="J31" s="38">
        <v>303</v>
      </c>
      <c r="K31" s="38">
        <v>382</v>
      </c>
      <c r="L31" s="38">
        <v>480</v>
      </c>
      <c r="M31" s="38">
        <v>542</v>
      </c>
      <c r="N31" s="38">
        <v>636</v>
      </c>
      <c r="O31" s="38">
        <v>426</v>
      </c>
      <c r="P31" s="38">
        <v>410</v>
      </c>
      <c r="Q31" s="38">
        <v>304</v>
      </c>
      <c r="R31" s="38">
        <v>166</v>
      </c>
      <c r="S31" s="38">
        <v>103</v>
      </c>
      <c r="T31" s="38">
        <v>46</v>
      </c>
    </row>
    <row r="32" spans="1:20">
      <c r="A32" s="40" t="s">
        <v>177</v>
      </c>
      <c r="B32" s="38">
        <v>53</v>
      </c>
      <c r="C32" s="38">
        <v>40</v>
      </c>
      <c r="D32" s="38">
        <v>47</v>
      </c>
      <c r="E32" s="38">
        <v>52</v>
      </c>
      <c r="F32" s="38">
        <v>65</v>
      </c>
      <c r="G32" s="38">
        <v>121</v>
      </c>
      <c r="H32" s="38">
        <v>69</v>
      </c>
      <c r="I32" s="38">
        <v>73</v>
      </c>
      <c r="J32" s="38">
        <v>74</v>
      </c>
      <c r="K32" s="38">
        <v>74</v>
      </c>
      <c r="L32" s="38">
        <v>107</v>
      </c>
      <c r="M32" s="38">
        <v>164</v>
      </c>
      <c r="N32" s="38">
        <v>210</v>
      </c>
      <c r="O32" s="38">
        <v>166</v>
      </c>
      <c r="P32" s="38">
        <v>136</v>
      </c>
      <c r="Q32" s="38">
        <v>113</v>
      </c>
      <c r="R32" s="38">
        <v>67</v>
      </c>
      <c r="S32" s="38">
        <v>25</v>
      </c>
      <c r="T32" s="38">
        <v>22</v>
      </c>
    </row>
    <row r="33" spans="1:20">
      <c r="A33" s="40" t="s">
        <v>178</v>
      </c>
      <c r="B33" s="38">
        <v>1159</v>
      </c>
      <c r="C33" s="38">
        <v>1314</v>
      </c>
      <c r="D33" s="38">
        <v>1426</v>
      </c>
      <c r="E33" s="38">
        <v>1376</v>
      </c>
      <c r="F33" s="38">
        <v>1297</v>
      </c>
      <c r="G33" s="38">
        <v>1492</v>
      </c>
      <c r="H33" s="38">
        <v>1210</v>
      </c>
      <c r="I33" s="38">
        <v>1137</v>
      </c>
      <c r="J33" s="38">
        <v>1295</v>
      </c>
      <c r="K33" s="38">
        <v>1203</v>
      </c>
      <c r="L33" s="38">
        <v>1406</v>
      </c>
      <c r="M33" s="38">
        <v>1444</v>
      </c>
      <c r="N33" s="38">
        <v>1488</v>
      </c>
      <c r="O33" s="38">
        <v>1124</v>
      </c>
      <c r="P33" s="38">
        <v>938</v>
      </c>
      <c r="Q33" s="38">
        <v>744</v>
      </c>
      <c r="R33" s="38">
        <v>369</v>
      </c>
      <c r="S33" s="38">
        <v>156</v>
      </c>
      <c r="T33" s="38">
        <v>68</v>
      </c>
    </row>
  </sheetData>
  <mergeCells count="1">
    <mergeCell ref="A1:T1"/>
  </mergeCells>
  <pageMargins left="0.51" right="0.42" top="0.97" bottom="0.53" header="0.31496062992125984" footer="0.31496062992125984"/>
  <pageSetup paperSize="9" scale="71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8"/>
  <sheetViews>
    <sheetView showGridLines="0" zoomScale="70" zoomScaleNormal="70" workbookViewId="0">
      <pane ySplit="5" topLeftCell="A6" activePane="bottomLeft" state="frozen"/>
      <selection pane="bottomLeft" activeCell="A6" sqref="A6:A7"/>
    </sheetView>
  </sheetViews>
  <sheetFormatPr defaultRowHeight="15"/>
  <cols>
    <col min="1" max="1" width="10.85546875" style="1" bestFit="1" customWidth="1"/>
    <col min="2" max="2" width="21" style="1" customWidth="1"/>
    <col min="3" max="3" width="14.28515625" style="1" bestFit="1" customWidth="1"/>
    <col min="4" max="4" width="14.28515625" style="4" bestFit="1" customWidth="1"/>
    <col min="5" max="5" width="14.28515625" style="3" bestFit="1" customWidth="1"/>
    <col min="6" max="16384" width="9.140625" style="2"/>
  </cols>
  <sheetData>
    <row r="1" spans="1:5" ht="15.75" thickBot="1"/>
    <row r="2" spans="1:5">
      <c r="A2" s="83" t="s">
        <v>127</v>
      </c>
      <c r="B2" s="92"/>
      <c r="C2" s="92"/>
      <c r="D2" s="84"/>
      <c r="E2" s="85"/>
    </row>
    <row r="3" spans="1:5">
      <c r="A3" s="86"/>
      <c r="B3" s="93"/>
      <c r="C3" s="93"/>
      <c r="D3" s="87"/>
      <c r="E3" s="88"/>
    </row>
    <row r="4" spans="1:5" ht="39.75" customHeight="1">
      <c r="A4" s="86"/>
      <c r="B4" s="93"/>
      <c r="C4" s="93"/>
      <c r="D4" s="87"/>
      <c r="E4" s="88"/>
    </row>
    <row r="5" spans="1:5" ht="19.899999999999999" customHeight="1">
      <c r="A5" s="14" t="s">
        <v>85</v>
      </c>
      <c r="B5" s="14" t="s">
        <v>3</v>
      </c>
      <c r="C5" s="23" t="s">
        <v>92</v>
      </c>
      <c r="D5" s="23" t="s">
        <v>126</v>
      </c>
      <c r="E5" s="24" t="s">
        <v>35</v>
      </c>
    </row>
    <row r="6" spans="1:5" ht="18.75">
      <c r="A6" s="12">
        <v>1</v>
      </c>
      <c r="B6" s="33" t="s">
        <v>27</v>
      </c>
      <c r="C6" s="34">
        <v>5027</v>
      </c>
      <c r="D6" s="34">
        <v>4666</v>
      </c>
      <c r="E6" s="35">
        <f t="shared" ref="E6:E38" si="0">(D6-C6)/C6</f>
        <v>-7.1812214044161521E-2</v>
      </c>
    </row>
    <row r="7" spans="1:5" ht="18.75">
      <c r="A7" s="12">
        <v>2</v>
      </c>
      <c r="B7" s="33" t="s">
        <v>19</v>
      </c>
      <c r="C7" s="34">
        <v>5902</v>
      </c>
      <c r="D7" s="34">
        <v>5857</v>
      </c>
      <c r="E7" s="35">
        <f t="shared" si="0"/>
        <v>-7.6245340562521181E-3</v>
      </c>
    </row>
    <row r="8" spans="1:5" ht="18.75">
      <c r="A8" s="12">
        <v>3</v>
      </c>
      <c r="B8" s="33" t="s">
        <v>4</v>
      </c>
      <c r="C8" s="34">
        <v>92946</v>
      </c>
      <c r="D8" s="34">
        <v>93719</v>
      </c>
      <c r="E8" s="35">
        <f t="shared" si="0"/>
        <v>8.3166569836249007E-3</v>
      </c>
    </row>
    <row r="9" spans="1:5" ht="18.75">
      <c r="A9" s="12">
        <v>4</v>
      </c>
      <c r="B9" s="33" t="s">
        <v>20</v>
      </c>
      <c r="C9" s="34">
        <v>14851</v>
      </c>
      <c r="D9" s="34">
        <v>14593</v>
      </c>
      <c r="E9" s="35">
        <f t="shared" si="0"/>
        <v>-1.7372567503871793E-2</v>
      </c>
    </row>
    <row r="10" spans="1:5" ht="18.75">
      <c r="A10" s="12">
        <v>5</v>
      </c>
      <c r="B10" s="33" t="s">
        <v>5</v>
      </c>
      <c r="C10" s="34">
        <v>79030</v>
      </c>
      <c r="D10" s="34">
        <v>79629</v>
      </c>
      <c r="E10" s="35">
        <f t="shared" si="0"/>
        <v>7.5794002277616099E-3</v>
      </c>
    </row>
    <row r="11" spans="1:5" ht="18.75">
      <c r="A11" s="12">
        <v>6</v>
      </c>
      <c r="B11" s="33" t="s">
        <v>6</v>
      </c>
      <c r="C11" s="34">
        <v>25885</v>
      </c>
      <c r="D11" s="34">
        <v>25199</v>
      </c>
      <c r="E11" s="35">
        <f t="shared" si="0"/>
        <v>-2.6501835039598222E-2</v>
      </c>
    </row>
    <row r="12" spans="1:5" ht="18.75">
      <c r="A12" s="12">
        <v>7</v>
      </c>
      <c r="B12" s="33" t="s">
        <v>7</v>
      </c>
      <c r="C12" s="34">
        <v>50922</v>
      </c>
      <c r="D12" s="34">
        <v>50021</v>
      </c>
      <c r="E12" s="35">
        <f t="shared" si="0"/>
        <v>-1.7693727661914301E-2</v>
      </c>
    </row>
    <row r="13" spans="1:5" ht="18.75">
      <c r="A13" s="12">
        <v>8</v>
      </c>
      <c r="B13" s="33" t="s">
        <v>28</v>
      </c>
      <c r="C13" s="34">
        <v>10324</v>
      </c>
      <c r="D13" s="34">
        <v>9726</v>
      </c>
      <c r="E13" s="35">
        <f t="shared" si="0"/>
        <v>-5.792328554823712E-2</v>
      </c>
    </row>
    <row r="14" spans="1:5" ht="18.75">
      <c r="A14" s="12">
        <v>9</v>
      </c>
      <c r="B14" s="33" t="s">
        <v>8</v>
      </c>
      <c r="C14" s="34">
        <v>68543</v>
      </c>
      <c r="D14" s="34">
        <v>68551</v>
      </c>
      <c r="E14" s="35">
        <f t="shared" si="0"/>
        <v>1.1671505478312884E-4</v>
      </c>
    </row>
    <row r="15" spans="1:5" ht="18.75">
      <c r="A15" s="12">
        <v>10</v>
      </c>
      <c r="B15" s="33" t="s">
        <v>29</v>
      </c>
      <c r="C15" s="34">
        <v>4160</v>
      </c>
      <c r="D15" s="34">
        <v>4014</v>
      </c>
      <c r="E15" s="35">
        <f t="shared" si="0"/>
        <v>-3.5096153846153846E-2</v>
      </c>
    </row>
    <row r="16" spans="1:5" ht="18.75">
      <c r="A16" s="12">
        <v>12</v>
      </c>
      <c r="B16" s="33" t="s">
        <v>21</v>
      </c>
      <c r="C16" s="34">
        <v>5790</v>
      </c>
      <c r="D16" s="34">
        <v>5540</v>
      </c>
      <c r="E16" s="35">
        <f t="shared" si="0"/>
        <v>-4.317789291882556E-2</v>
      </c>
    </row>
    <row r="17" spans="1:5" ht="18.75">
      <c r="A17" s="12">
        <v>11</v>
      </c>
      <c r="B17" s="33" t="s">
        <v>9</v>
      </c>
      <c r="C17" s="34">
        <v>14815</v>
      </c>
      <c r="D17" s="34">
        <v>14445</v>
      </c>
      <c r="E17" s="35">
        <f t="shared" si="0"/>
        <v>-2.4974687816402295E-2</v>
      </c>
    </row>
    <row r="18" spans="1:5" ht="18.75">
      <c r="A18" s="12">
        <v>13</v>
      </c>
      <c r="B18" s="33" t="s">
        <v>30</v>
      </c>
      <c r="C18" s="34">
        <v>7945</v>
      </c>
      <c r="D18" s="34">
        <v>7739</v>
      </c>
      <c r="E18" s="35">
        <f t="shared" si="0"/>
        <v>-2.5928256765261171E-2</v>
      </c>
    </row>
    <row r="19" spans="1:5" ht="18.75">
      <c r="A19" s="12">
        <v>14</v>
      </c>
      <c r="B19" s="33" t="s">
        <v>10</v>
      </c>
      <c r="C19" s="34">
        <v>153849</v>
      </c>
      <c r="D19" s="34">
        <v>156253</v>
      </c>
      <c r="E19" s="35">
        <f t="shared" si="0"/>
        <v>1.5625710924347901E-2</v>
      </c>
    </row>
    <row r="20" spans="1:5" ht="18.75">
      <c r="A20" s="12">
        <v>15</v>
      </c>
      <c r="B20" s="33" t="s">
        <v>31</v>
      </c>
      <c r="C20" s="34">
        <v>9415</v>
      </c>
      <c r="D20" s="34">
        <v>9287</v>
      </c>
      <c r="E20" s="35">
        <f t="shared" si="0"/>
        <v>-1.3595326606479023E-2</v>
      </c>
    </row>
    <row r="21" spans="1:5" ht="18.75">
      <c r="A21" s="12">
        <v>16</v>
      </c>
      <c r="B21" s="33" t="s">
        <v>11</v>
      </c>
      <c r="C21" s="34">
        <v>11459</v>
      </c>
      <c r="D21" s="34">
        <v>11049</v>
      </c>
      <c r="E21" s="35">
        <f t="shared" si="0"/>
        <v>-3.5779736451697353E-2</v>
      </c>
    </row>
    <row r="22" spans="1:5" ht="18.75">
      <c r="A22" s="12">
        <v>17</v>
      </c>
      <c r="B22" s="33" t="s">
        <v>32</v>
      </c>
      <c r="C22" s="34">
        <v>4183</v>
      </c>
      <c r="D22" s="34">
        <v>4009</v>
      </c>
      <c r="E22" s="35">
        <f t="shared" si="0"/>
        <v>-4.159693999521874E-2</v>
      </c>
    </row>
    <row r="23" spans="1:5" ht="18.75">
      <c r="A23" s="12">
        <v>19</v>
      </c>
      <c r="B23" s="33" t="s">
        <v>22</v>
      </c>
      <c r="C23" s="34">
        <v>15431</v>
      </c>
      <c r="D23" s="34">
        <v>15033</v>
      </c>
      <c r="E23" s="35">
        <f t="shared" si="0"/>
        <v>-2.5792236407232196E-2</v>
      </c>
    </row>
    <row r="24" spans="1:5" ht="18.75">
      <c r="A24" s="12">
        <v>18</v>
      </c>
      <c r="B24" s="33" t="s">
        <v>12</v>
      </c>
      <c r="C24" s="34">
        <v>53707</v>
      </c>
      <c r="D24" s="34">
        <v>53239</v>
      </c>
      <c r="E24" s="35">
        <f t="shared" si="0"/>
        <v>-8.7139479025080523E-3</v>
      </c>
    </row>
    <row r="25" spans="1:5" ht="18.75">
      <c r="A25" s="12">
        <v>20</v>
      </c>
      <c r="B25" s="33" t="s">
        <v>13</v>
      </c>
      <c r="C25" s="34">
        <v>31852</v>
      </c>
      <c r="D25" s="34">
        <v>31494</v>
      </c>
      <c r="E25" s="35">
        <f t="shared" si="0"/>
        <v>-1.1239482607057642E-2</v>
      </c>
    </row>
    <row r="26" spans="1:5" ht="18.75">
      <c r="A26" s="12">
        <v>21</v>
      </c>
      <c r="B26" s="33" t="s">
        <v>14</v>
      </c>
      <c r="C26" s="34">
        <v>51166</v>
      </c>
      <c r="D26" s="34">
        <v>51324</v>
      </c>
      <c r="E26" s="35">
        <f t="shared" si="0"/>
        <v>3.0879881171090176E-3</v>
      </c>
    </row>
    <row r="27" spans="1:5" ht="18.75">
      <c r="A27" s="12">
        <v>22</v>
      </c>
      <c r="B27" s="33" t="s">
        <v>23</v>
      </c>
      <c r="C27" s="34">
        <v>375919</v>
      </c>
      <c r="D27" s="34">
        <v>385432</v>
      </c>
      <c r="E27" s="35">
        <f t="shared" si="0"/>
        <v>2.5305983469843238E-2</v>
      </c>
    </row>
    <row r="28" spans="1:5" ht="18.75">
      <c r="A28" s="12">
        <v>23</v>
      </c>
      <c r="B28" s="33" t="s">
        <v>15</v>
      </c>
      <c r="C28" s="34">
        <v>52447</v>
      </c>
      <c r="D28" s="34">
        <v>51794</v>
      </c>
      <c r="E28" s="35">
        <f t="shared" si="0"/>
        <v>-1.2450664480332526E-2</v>
      </c>
    </row>
    <row r="29" spans="1:5" ht="18.75">
      <c r="A29" s="12">
        <v>27</v>
      </c>
      <c r="B29" s="33" t="s">
        <v>24</v>
      </c>
      <c r="C29" s="34">
        <v>347341</v>
      </c>
      <c r="D29" s="34">
        <v>348071</v>
      </c>
      <c r="E29" s="35">
        <f t="shared" si="0"/>
        <v>2.1016810569440404E-3</v>
      </c>
    </row>
    <row r="30" spans="1:5" ht="18.75">
      <c r="A30" s="12">
        <v>24</v>
      </c>
      <c r="B30" s="33" t="s">
        <v>16</v>
      </c>
      <c r="C30" s="34">
        <v>28967</v>
      </c>
      <c r="D30" s="34">
        <v>28533</v>
      </c>
      <c r="E30" s="35">
        <f t="shared" si="0"/>
        <v>-1.4982566368626368E-2</v>
      </c>
    </row>
    <row r="31" spans="1:5" ht="18.75">
      <c r="A31" s="12">
        <v>26</v>
      </c>
      <c r="B31" s="33" t="s">
        <v>25</v>
      </c>
      <c r="C31" s="34">
        <v>695771</v>
      </c>
      <c r="D31" s="34">
        <v>700358</v>
      </c>
      <c r="E31" s="35">
        <f t="shared" si="0"/>
        <v>6.5926863867565621E-3</v>
      </c>
    </row>
    <row r="32" spans="1:5" ht="18.75">
      <c r="A32" s="12">
        <v>25</v>
      </c>
      <c r="B32" s="33" t="s">
        <v>17</v>
      </c>
      <c r="C32" s="34">
        <v>65928</v>
      </c>
      <c r="D32" s="34">
        <v>66067</v>
      </c>
      <c r="E32" s="35">
        <f t="shared" si="0"/>
        <v>2.1083606358451644E-3</v>
      </c>
    </row>
    <row r="33" spans="1:5" ht="18.75">
      <c r="A33" s="12">
        <v>28</v>
      </c>
      <c r="B33" s="33" t="s">
        <v>26</v>
      </c>
      <c r="C33" s="34">
        <v>6976</v>
      </c>
      <c r="D33" s="34">
        <v>5931</v>
      </c>
      <c r="E33" s="35">
        <f t="shared" si="0"/>
        <v>-0.14979931192660551</v>
      </c>
    </row>
    <row r="34" spans="1:5" ht="18.75">
      <c r="A34" s="12">
        <v>30</v>
      </c>
      <c r="B34" s="33" t="s">
        <v>33</v>
      </c>
      <c r="C34" s="34">
        <v>6546</v>
      </c>
      <c r="D34" s="34">
        <v>6127</v>
      </c>
      <c r="E34" s="35">
        <f t="shared" si="0"/>
        <v>-6.4008554842651999E-2</v>
      </c>
    </row>
    <row r="35" spans="1:5" ht="18.75" customHeight="1">
      <c r="A35" s="12">
        <v>29</v>
      </c>
      <c r="B35" s="33" t="s">
        <v>34</v>
      </c>
      <c r="C35" s="34">
        <v>1854</v>
      </c>
      <c r="D35" s="34">
        <v>1678</v>
      </c>
      <c r="E35" s="35">
        <f t="shared" si="0"/>
        <v>-9.4929881337648334E-2</v>
      </c>
    </row>
    <row r="36" spans="1:5" ht="18.75" customHeight="1">
      <c r="A36" s="12">
        <v>31</v>
      </c>
      <c r="B36" s="33" t="s">
        <v>18</v>
      </c>
      <c r="C36" s="34">
        <v>21290</v>
      </c>
      <c r="D36" s="34">
        <v>20646</v>
      </c>
      <c r="E36" s="35">
        <f t="shared" si="0"/>
        <v>-3.0248943165805543E-2</v>
      </c>
    </row>
    <row r="37" spans="1:5" ht="25.5" customHeight="1">
      <c r="A37" s="13"/>
      <c r="B37" s="21" t="s">
        <v>90</v>
      </c>
      <c r="C37" s="36">
        <v>2320241</v>
      </c>
      <c r="D37" s="25">
        <f>SUM(D6:D36)</f>
        <v>2330024</v>
      </c>
      <c r="E37" s="22">
        <f t="shared" si="0"/>
        <v>4.21637235097561E-3</v>
      </c>
    </row>
    <row r="38" spans="1:5" ht="30" customHeight="1">
      <c r="A38" s="13" t="s">
        <v>88</v>
      </c>
      <c r="B38" s="21" t="s">
        <v>89</v>
      </c>
      <c r="C38" s="25">
        <v>85372377</v>
      </c>
      <c r="D38" s="25">
        <v>85664944</v>
      </c>
      <c r="E38" s="22">
        <f t="shared" si="0"/>
        <v>3.4269515536623748E-3</v>
      </c>
    </row>
  </sheetData>
  <sortState ref="B6:D36">
    <sortCondition ref="B5"/>
  </sortState>
  <mergeCells count="1">
    <mergeCell ref="A2:E4"/>
  </mergeCells>
  <printOptions horizontalCentered="1"/>
  <pageMargins left="0.51181102362204722" right="0.51181102362204722" top="0.64" bottom="0.56999999999999995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6"/>
  <sheetViews>
    <sheetView zoomScale="70" zoomScaleNormal="70" workbookViewId="0">
      <selection activeCell="S2" sqref="S2:S3"/>
    </sheetView>
  </sheetViews>
  <sheetFormatPr defaultRowHeight="15"/>
  <cols>
    <col min="1" max="1" width="4.85546875" customWidth="1"/>
    <col min="2" max="2" width="10.5703125" bestFit="1" customWidth="1"/>
    <col min="3" max="3" width="14.42578125" customWidth="1"/>
    <col min="4" max="4" width="7" customWidth="1"/>
    <col min="5" max="5" width="10.5703125" bestFit="1" customWidth="1"/>
    <col min="6" max="7" width="9.28515625" bestFit="1" customWidth="1"/>
    <col min="8" max="8" width="6.28515625" customWidth="1"/>
    <col min="9" max="9" width="10.5703125" bestFit="1" customWidth="1"/>
    <col min="10" max="11" width="9.28515625" bestFit="1" customWidth="1"/>
    <col min="12" max="12" width="6.7109375" customWidth="1"/>
    <col min="13" max="13" width="10.5703125" bestFit="1" customWidth="1"/>
    <col min="14" max="15" width="9.28515625" bestFit="1" customWidth="1"/>
    <col min="16" max="16" width="6.28515625" customWidth="1"/>
    <col min="17" max="17" width="12.28515625" bestFit="1" customWidth="1"/>
    <col min="18" max="18" width="11.140625" customWidth="1"/>
    <col min="19" max="19" width="12" customWidth="1"/>
  </cols>
  <sheetData>
    <row r="1" spans="1:19" ht="52.5" customHeight="1">
      <c r="A1" s="99" t="s">
        <v>179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1:19" s="42" customFormat="1" ht="24" customHeight="1" thickBot="1">
      <c r="B2" s="100">
        <v>2020</v>
      </c>
      <c r="C2" s="101"/>
      <c r="D2" s="43"/>
      <c r="E2" s="100">
        <v>2021</v>
      </c>
      <c r="F2" s="101"/>
      <c r="G2" s="104" t="s">
        <v>180</v>
      </c>
      <c r="H2" s="44"/>
      <c r="I2" s="100">
        <v>2022</v>
      </c>
      <c r="J2" s="101"/>
      <c r="K2" s="104" t="s">
        <v>180</v>
      </c>
      <c r="L2" s="44"/>
      <c r="M2" s="100">
        <v>2023</v>
      </c>
      <c r="N2" s="101"/>
      <c r="O2" s="104" t="s">
        <v>180</v>
      </c>
      <c r="P2" s="45"/>
      <c r="Q2" s="100">
        <v>2024</v>
      </c>
      <c r="R2" s="101"/>
      <c r="S2" s="104" t="s">
        <v>180</v>
      </c>
    </row>
    <row r="3" spans="1:19" s="42" customFormat="1" ht="68.25" customHeight="1" thickTop="1" thickBot="1">
      <c r="B3" s="102"/>
      <c r="C3" s="103"/>
      <c r="D3" s="46"/>
      <c r="E3" s="102"/>
      <c r="F3" s="103"/>
      <c r="G3" s="105"/>
      <c r="H3" s="46"/>
      <c r="I3" s="102"/>
      <c r="J3" s="103"/>
      <c r="K3" s="105"/>
      <c r="L3" s="46"/>
      <c r="M3" s="102"/>
      <c r="N3" s="103"/>
      <c r="O3" s="105"/>
      <c r="P3" s="47"/>
      <c r="Q3" s="102"/>
      <c r="R3" s="103"/>
      <c r="S3" s="105"/>
    </row>
    <row r="4" spans="1:19" ht="17.25" thickTop="1" thickBot="1">
      <c r="B4" s="48"/>
      <c r="C4" s="49"/>
      <c r="D4" s="50"/>
      <c r="E4" s="48"/>
      <c r="F4" s="49"/>
      <c r="G4" s="51"/>
      <c r="H4" s="50"/>
      <c r="I4" s="48"/>
      <c r="J4" s="49"/>
      <c r="K4" s="52"/>
      <c r="L4" s="50"/>
      <c r="M4" s="48"/>
      <c r="N4" s="49"/>
      <c r="O4" s="52"/>
      <c r="P4" s="53"/>
      <c r="Q4" s="54"/>
      <c r="R4" s="55"/>
      <c r="S4" s="56"/>
    </row>
    <row r="5" spans="1:19" ht="16.5" thickBot="1">
      <c r="A5" s="57">
        <v>1</v>
      </c>
      <c r="B5" s="58" t="s">
        <v>173</v>
      </c>
      <c r="C5" s="59">
        <v>663280</v>
      </c>
      <c r="D5" s="60"/>
      <c r="E5" s="58" t="s">
        <v>173</v>
      </c>
      <c r="F5" s="59">
        <v>682514</v>
      </c>
      <c r="G5" s="61">
        <f t="shared" ref="G5:G35" si="0">(F5-C5)/C5</f>
        <v>2.899831142202388E-2</v>
      </c>
      <c r="H5" s="53"/>
      <c r="I5" s="58" t="s">
        <v>173</v>
      </c>
      <c r="J5" s="59">
        <v>690667</v>
      </c>
      <c r="K5" s="61">
        <f>(J5-F5)/F5</f>
        <v>1.194554250901813E-2</v>
      </c>
      <c r="L5" s="53"/>
      <c r="M5" s="58" t="s">
        <v>173</v>
      </c>
      <c r="N5" s="59">
        <v>695771</v>
      </c>
      <c r="O5" s="61">
        <f>(N5-J5)/J5</f>
        <v>7.3899578233794288E-3</v>
      </c>
      <c r="P5" s="53"/>
      <c r="Q5" s="62" t="s">
        <v>173</v>
      </c>
      <c r="R5" s="63">
        <v>700358</v>
      </c>
      <c r="S5" s="64">
        <f>(R5-N5)/N5</f>
        <v>6.5926863867565621E-3</v>
      </c>
    </row>
    <row r="6" spans="1:19" ht="16.5" thickBot="1">
      <c r="A6" s="57">
        <v>2</v>
      </c>
      <c r="B6" s="65" t="s">
        <v>169</v>
      </c>
      <c r="C6" s="66">
        <v>351422</v>
      </c>
      <c r="D6" s="60"/>
      <c r="E6" s="65" t="s">
        <v>169</v>
      </c>
      <c r="F6" s="66">
        <v>362177</v>
      </c>
      <c r="G6" s="67">
        <f t="shared" si="0"/>
        <v>3.0604230810820039E-2</v>
      </c>
      <c r="H6" s="53"/>
      <c r="I6" s="65" t="s">
        <v>169</v>
      </c>
      <c r="J6" s="66">
        <v>370927</v>
      </c>
      <c r="K6" s="67">
        <f t="shared" ref="K6:K35" si="1">(J6-F6)/F6</f>
        <v>2.415945794459615E-2</v>
      </c>
      <c r="L6" s="53"/>
      <c r="M6" s="65" t="s">
        <v>169</v>
      </c>
      <c r="N6" s="66">
        <v>375919</v>
      </c>
      <c r="O6" s="67">
        <f t="shared" ref="O6:O35" si="2">(N6-J6)/J6</f>
        <v>1.3458173710730143E-2</v>
      </c>
      <c r="P6" s="53"/>
      <c r="Q6" s="68" t="s">
        <v>169</v>
      </c>
      <c r="R6" s="69">
        <v>385432</v>
      </c>
      <c r="S6" s="64">
        <f t="shared" ref="S6:S35" si="3">(R6-N6)/N6</f>
        <v>2.5305983469843238E-2</v>
      </c>
    </row>
    <row r="7" spans="1:19" ht="16.5" thickBot="1">
      <c r="A7" s="57">
        <v>3</v>
      </c>
      <c r="B7" s="58" t="s">
        <v>171</v>
      </c>
      <c r="C7" s="59">
        <v>344549</v>
      </c>
      <c r="D7" s="60"/>
      <c r="E7" s="58" t="s">
        <v>171</v>
      </c>
      <c r="F7" s="59">
        <v>345360</v>
      </c>
      <c r="G7" s="61">
        <f t="shared" si="0"/>
        <v>2.3538016363420008E-3</v>
      </c>
      <c r="H7" s="53"/>
      <c r="I7" s="58" t="s">
        <v>171</v>
      </c>
      <c r="J7" s="59">
        <v>348325</v>
      </c>
      <c r="K7" s="61">
        <f t="shared" si="1"/>
        <v>8.5852443826731524E-3</v>
      </c>
      <c r="L7" s="53"/>
      <c r="M7" s="58" t="s">
        <v>171</v>
      </c>
      <c r="N7" s="59">
        <v>347341</v>
      </c>
      <c r="O7" s="61">
        <f t="shared" si="2"/>
        <v>-2.8249479652623271E-3</v>
      </c>
      <c r="P7" s="53"/>
      <c r="Q7" s="62" t="s">
        <v>171</v>
      </c>
      <c r="R7" s="63">
        <v>348071</v>
      </c>
      <c r="S7" s="64">
        <f t="shared" si="3"/>
        <v>2.1016810569440404E-3</v>
      </c>
    </row>
    <row r="8" spans="1:19" ht="16.5" thickBot="1">
      <c r="A8" s="57">
        <v>4</v>
      </c>
      <c r="B8" s="65" t="s">
        <v>161</v>
      </c>
      <c r="C8" s="66">
        <v>149346</v>
      </c>
      <c r="D8" s="60"/>
      <c r="E8" s="65" t="s">
        <v>161</v>
      </c>
      <c r="F8" s="66">
        <v>149333</v>
      </c>
      <c r="G8" s="67">
        <f t="shared" si="0"/>
        <v>-8.7046188046549625E-5</v>
      </c>
      <c r="H8" s="53"/>
      <c r="I8" s="65" t="s">
        <v>161</v>
      </c>
      <c r="J8" s="66">
        <v>150978</v>
      </c>
      <c r="K8" s="67">
        <f t="shared" si="1"/>
        <v>1.1015649588503545E-2</v>
      </c>
      <c r="L8" s="53"/>
      <c r="M8" s="65" t="s">
        <v>161</v>
      </c>
      <c r="N8" s="66">
        <v>153849</v>
      </c>
      <c r="O8" s="67">
        <f t="shared" si="2"/>
        <v>1.9016015578428646E-2</v>
      </c>
      <c r="P8" s="53"/>
      <c r="Q8" s="68" t="s">
        <v>161</v>
      </c>
      <c r="R8" s="69">
        <v>156253</v>
      </c>
      <c r="S8" s="64">
        <f t="shared" si="3"/>
        <v>1.5625710924347901E-2</v>
      </c>
    </row>
    <row r="9" spans="1:19" ht="16.5" thickBot="1">
      <c r="A9" s="57">
        <v>5</v>
      </c>
      <c r="B9" s="58" t="s">
        <v>150</v>
      </c>
      <c r="C9" s="59">
        <v>93998</v>
      </c>
      <c r="D9" s="60"/>
      <c r="E9" s="58" t="s">
        <v>150</v>
      </c>
      <c r="F9" s="59">
        <v>93830</v>
      </c>
      <c r="G9" s="61">
        <f t="shared" si="0"/>
        <v>-1.7872720696185025E-3</v>
      </c>
      <c r="H9" s="53"/>
      <c r="I9" s="58" t="s">
        <v>150</v>
      </c>
      <c r="J9" s="59">
        <v>93965</v>
      </c>
      <c r="K9" s="61">
        <f t="shared" si="1"/>
        <v>1.4387722476819781E-3</v>
      </c>
      <c r="L9" s="53"/>
      <c r="M9" s="58" t="s">
        <v>150</v>
      </c>
      <c r="N9" s="59">
        <v>92946</v>
      </c>
      <c r="O9" s="61">
        <f t="shared" si="2"/>
        <v>-1.0844463364018517E-2</v>
      </c>
      <c r="P9" s="53"/>
      <c r="Q9" s="62" t="s">
        <v>150</v>
      </c>
      <c r="R9" s="63">
        <v>93719</v>
      </c>
      <c r="S9" s="64">
        <f t="shared" si="3"/>
        <v>8.3166569836249007E-3</v>
      </c>
    </row>
    <row r="10" spans="1:19" ht="16.5" thickBot="1">
      <c r="A10" s="57">
        <v>6</v>
      </c>
      <c r="B10" s="65" t="s">
        <v>152</v>
      </c>
      <c r="C10" s="66">
        <v>75532</v>
      </c>
      <c r="D10" s="60"/>
      <c r="E10" s="65" t="s">
        <v>152</v>
      </c>
      <c r="F10" s="66">
        <v>77137</v>
      </c>
      <c r="G10" s="67">
        <f t="shared" si="0"/>
        <v>2.1249271831806388E-2</v>
      </c>
      <c r="H10" s="53"/>
      <c r="I10" s="65" t="s">
        <v>152</v>
      </c>
      <c r="J10" s="66">
        <v>77690</v>
      </c>
      <c r="K10" s="67">
        <f t="shared" si="1"/>
        <v>7.1690628362523819E-3</v>
      </c>
      <c r="L10" s="53"/>
      <c r="M10" s="65" t="s">
        <v>152</v>
      </c>
      <c r="N10" s="66">
        <v>79030</v>
      </c>
      <c r="O10" s="67">
        <f t="shared" si="2"/>
        <v>1.7248037070408031E-2</v>
      </c>
      <c r="P10" s="53"/>
      <c r="Q10" s="68" t="s">
        <v>152</v>
      </c>
      <c r="R10" s="69">
        <v>79629</v>
      </c>
      <c r="S10" s="64">
        <f t="shared" si="3"/>
        <v>7.5794002277616099E-3</v>
      </c>
    </row>
    <row r="11" spans="1:19" ht="16.5" thickBot="1">
      <c r="A11" s="57">
        <v>7</v>
      </c>
      <c r="B11" s="58" t="s">
        <v>156</v>
      </c>
      <c r="C11" s="59">
        <v>67901</v>
      </c>
      <c r="D11" s="60"/>
      <c r="E11" s="58" t="s">
        <v>156</v>
      </c>
      <c r="F11" s="59">
        <v>67631</v>
      </c>
      <c r="G11" s="61">
        <f t="shared" si="0"/>
        <v>-3.9763773729400154E-3</v>
      </c>
      <c r="H11" s="53"/>
      <c r="I11" s="58" t="s">
        <v>156</v>
      </c>
      <c r="J11" s="59">
        <v>67690</v>
      </c>
      <c r="K11" s="61">
        <f t="shared" si="1"/>
        <v>8.7238100870902393E-4</v>
      </c>
      <c r="L11" s="53"/>
      <c r="M11" s="58" t="s">
        <v>156</v>
      </c>
      <c r="N11" s="59">
        <v>68543</v>
      </c>
      <c r="O11" s="61">
        <f t="shared" si="2"/>
        <v>1.2601565962475993E-2</v>
      </c>
      <c r="P11" s="53"/>
      <c r="Q11" s="62" t="s">
        <v>156</v>
      </c>
      <c r="R11" s="63">
        <v>68551</v>
      </c>
      <c r="S11" s="64">
        <f t="shared" si="3"/>
        <v>1.1671505478312884E-4</v>
      </c>
    </row>
    <row r="12" spans="1:19" ht="16.5" thickBot="1">
      <c r="A12" s="57">
        <v>8</v>
      </c>
      <c r="B12" s="65" t="s">
        <v>174</v>
      </c>
      <c r="C12" s="66">
        <v>65385</v>
      </c>
      <c r="D12" s="60"/>
      <c r="E12" s="65" t="s">
        <v>174</v>
      </c>
      <c r="F12" s="66">
        <v>65381</v>
      </c>
      <c r="G12" s="67">
        <f t="shared" si="0"/>
        <v>-6.1176110728760415E-5</v>
      </c>
      <c r="H12" s="53"/>
      <c r="I12" s="65" t="s">
        <v>174</v>
      </c>
      <c r="J12" s="66">
        <v>65465</v>
      </c>
      <c r="K12" s="67">
        <f t="shared" si="1"/>
        <v>1.2847769229592696E-3</v>
      </c>
      <c r="L12" s="53"/>
      <c r="M12" s="65" t="s">
        <v>174</v>
      </c>
      <c r="N12" s="66">
        <v>65928</v>
      </c>
      <c r="O12" s="67">
        <f t="shared" si="2"/>
        <v>7.0724814786527149E-3</v>
      </c>
      <c r="P12" s="53"/>
      <c r="Q12" s="68" t="s">
        <v>174</v>
      </c>
      <c r="R12" s="69">
        <v>66067</v>
      </c>
      <c r="S12" s="64">
        <f t="shared" si="3"/>
        <v>2.1083606358451644E-3</v>
      </c>
    </row>
    <row r="13" spans="1:19" ht="16.5" thickBot="1">
      <c r="A13" s="57">
        <v>9</v>
      </c>
      <c r="B13" s="58" t="s">
        <v>166</v>
      </c>
      <c r="C13" s="59">
        <v>54315</v>
      </c>
      <c r="D13" s="60"/>
      <c r="E13" s="58" t="s">
        <v>166</v>
      </c>
      <c r="F13" s="59">
        <v>53638</v>
      </c>
      <c r="G13" s="61">
        <f t="shared" si="0"/>
        <v>-1.2464328454386449E-2</v>
      </c>
      <c r="H13" s="53"/>
      <c r="I13" s="58" t="s">
        <v>166</v>
      </c>
      <c r="J13" s="59">
        <v>53489</v>
      </c>
      <c r="K13" s="61">
        <f t="shared" si="1"/>
        <v>-2.7778813527722882E-3</v>
      </c>
      <c r="L13" s="53"/>
      <c r="M13" s="58" t="s">
        <v>166</v>
      </c>
      <c r="N13" s="59">
        <v>53707</v>
      </c>
      <c r="O13" s="61">
        <f t="shared" si="2"/>
        <v>4.0756043298622148E-3</v>
      </c>
      <c r="P13" s="53"/>
      <c r="Q13" s="62" t="s">
        <v>166</v>
      </c>
      <c r="R13" s="63">
        <v>53239</v>
      </c>
      <c r="S13" s="64">
        <f t="shared" si="3"/>
        <v>-8.7139479025080523E-3</v>
      </c>
    </row>
    <row r="14" spans="1:19" ht="16.5" thickBot="1">
      <c r="A14" s="57">
        <v>10</v>
      </c>
      <c r="B14" s="65" t="s">
        <v>155</v>
      </c>
      <c r="C14" s="66">
        <v>52110</v>
      </c>
      <c r="D14" s="60"/>
      <c r="E14" s="65" t="s">
        <v>170</v>
      </c>
      <c r="F14" s="66">
        <v>51702</v>
      </c>
      <c r="G14" s="67">
        <f t="shared" si="0"/>
        <v>-7.8295912492803692E-3</v>
      </c>
      <c r="H14" s="53"/>
      <c r="I14" s="65" t="s">
        <v>170</v>
      </c>
      <c r="J14" s="66">
        <v>51612</v>
      </c>
      <c r="K14" s="67">
        <f t="shared" si="1"/>
        <v>-1.7407450388766392E-3</v>
      </c>
      <c r="L14" s="53"/>
      <c r="M14" s="65" t="s">
        <v>170</v>
      </c>
      <c r="N14" s="66">
        <v>52447</v>
      </c>
      <c r="O14" s="67">
        <f t="shared" si="2"/>
        <v>1.6178408122142138E-2</v>
      </c>
      <c r="P14" s="53"/>
      <c r="Q14" s="68" t="s">
        <v>170</v>
      </c>
      <c r="R14" s="69">
        <v>51794</v>
      </c>
      <c r="S14" s="64">
        <f t="shared" si="3"/>
        <v>-1.2450664480332526E-2</v>
      </c>
    </row>
    <row r="15" spans="1:19" ht="16.5" thickBot="1">
      <c r="A15" s="57">
        <v>11</v>
      </c>
      <c r="B15" s="58" t="s">
        <v>170</v>
      </c>
      <c r="C15" s="59">
        <v>51493</v>
      </c>
      <c r="D15" s="60"/>
      <c r="E15" s="58" t="s">
        <v>155</v>
      </c>
      <c r="F15" s="59">
        <v>51434</v>
      </c>
      <c r="G15" s="61">
        <f t="shared" si="0"/>
        <v>-1.1457868059736274E-3</v>
      </c>
      <c r="H15" s="53"/>
      <c r="I15" s="58" t="s">
        <v>155</v>
      </c>
      <c r="J15" s="59">
        <v>50677</v>
      </c>
      <c r="K15" s="61">
        <f t="shared" si="1"/>
        <v>-1.4717890889295019E-2</v>
      </c>
      <c r="L15" s="53"/>
      <c r="M15" s="58" t="s">
        <v>168</v>
      </c>
      <c r="N15" s="59">
        <v>51166</v>
      </c>
      <c r="O15" s="61">
        <f t="shared" si="2"/>
        <v>9.6493478303766988E-3</v>
      </c>
      <c r="P15" s="53"/>
      <c r="Q15" s="62" t="s">
        <v>168</v>
      </c>
      <c r="R15" s="63">
        <v>51324</v>
      </c>
      <c r="S15" s="64">
        <f t="shared" si="3"/>
        <v>3.0879881171090176E-3</v>
      </c>
    </row>
    <row r="16" spans="1:19" ht="16.5" thickBot="1">
      <c r="A16" s="57">
        <v>12</v>
      </c>
      <c r="B16" s="65" t="s">
        <v>168</v>
      </c>
      <c r="C16" s="66">
        <v>50304</v>
      </c>
      <c r="D16" s="60"/>
      <c r="E16" s="65" t="s">
        <v>168</v>
      </c>
      <c r="F16" s="66">
        <v>50055</v>
      </c>
      <c r="G16" s="67">
        <f t="shared" si="0"/>
        <v>-4.9499045801526713E-3</v>
      </c>
      <c r="H16" s="53"/>
      <c r="I16" s="65" t="s">
        <v>168</v>
      </c>
      <c r="J16" s="66">
        <v>50323</v>
      </c>
      <c r="K16" s="67">
        <f t="shared" si="1"/>
        <v>5.3541104784736787E-3</v>
      </c>
      <c r="L16" s="53"/>
      <c r="M16" s="65" t="s">
        <v>155</v>
      </c>
      <c r="N16" s="66">
        <v>50922</v>
      </c>
      <c r="O16" s="67">
        <f t="shared" si="2"/>
        <v>1.1903105935655665E-2</v>
      </c>
      <c r="P16" s="53"/>
      <c r="Q16" s="68" t="s">
        <v>155</v>
      </c>
      <c r="R16" s="69">
        <v>50021</v>
      </c>
      <c r="S16" s="64">
        <f t="shared" si="3"/>
        <v>-1.7693727661914301E-2</v>
      </c>
    </row>
    <row r="17" spans="1:19" ht="16.5" thickBot="1">
      <c r="A17" s="57">
        <v>13</v>
      </c>
      <c r="B17" s="58" t="s">
        <v>167</v>
      </c>
      <c r="C17" s="59">
        <v>31817</v>
      </c>
      <c r="D17" s="60"/>
      <c r="E17" s="58" t="s">
        <v>167</v>
      </c>
      <c r="F17" s="59">
        <v>31336</v>
      </c>
      <c r="G17" s="61">
        <f t="shared" si="0"/>
        <v>-1.5117704371876669E-2</v>
      </c>
      <c r="H17" s="53"/>
      <c r="I17" s="58" t="s">
        <v>167</v>
      </c>
      <c r="J17" s="59">
        <v>31206</v>
      </c>
      <c r="K17" s="61">
        <f t="shared" si="1"/>
        <v>-4.1485830993106968E-3</v>
      </c>
      <c r="L17" s="53"/>
      <c r="M17" s="58" t="s">
        <v>167</v>
      </c>
      <c r="N17" s="59">
        <v>31852</v>
      </c>
      <c r="O17" s="61">
        <f t="shared" si="2"/>
        <v>2.0701147215279114E-2</v>
      </c>
      <c r="P17" s="53"/>
      <c r="Q17" s="62" t="s">
        <v>167</v>
      </c>
      <c r="R17" s="63">
        <v>31494</v>
      </c>
      <c r="S17" s="64">
        <f t="shared" si="3"/>
        <v>-1.1239482607057642E-2</v>
      </c>
    </row>
    <row r="18" spans="1:19" ht="16.5" thickBot="1">
      <c r="A18" s="57">
        <v>14</v>
      </c>
      <c r="B18" s="65" t="s">
        <v>172</v>
      </c>
      <c r="C18" s="66">
        <v>27542</v>
      </c>
      <c r="D18" s="60"/>
      <c r="E18" s="65" t="s">
        <v>172</v>
      </c>
      <c r="F18" s="66">
        <v>27738</v>
      </c>
      <c r="G18" s="67">
        <f t="shared" si="0"/>
        <v>7.1164040374700459E-3</v>
      </c>
      <c r="H18" s="53"/>
      <c r="I18" s="65" t="s">
        <v>172</v>
      </c>
      <c r="J18" s="66">
        <v>27771</v>
      </c>
      <c r="K18" s="67">
        <f t="shared" si="1"/>
        <v>1.1897036556348692E-3</v>
      </c>
      <c r="L18" s="53"/>
      <c r="M18" s="65" t="s">
        <v>172</v>
      </c>
      <c r="N18" s="66">
        <v>28967</v>
      </c>
      <c r="O18" s="67">
        <f t="shared" si="2"/>
        <v>4.3066508228007637E-2</v>
      </c>
      <c r="P18" s="53"/>
      <c r="Q18" s="68" t="s">
        <v>172</v>
      </c>
      <c r="R18" s="69">
        <v>28533</v>
      </c>
      <c r="S18" s="64">
        <f t="shared" si="3"/>
        <v>-1.4982566368626368E-2</v>
      </c>
    </row>
    <row r="19" spans="1:19" ht="16.5" thickBot="1">
      <c r="A19" s="57">
        <v>15</v>
      </c>
      <c r="B19" s="58" t="s">
        <v>153</v>
      </c>
      <c r="C19" s="59">
        <v>25832</v>
      </c>
      <c r="D19" s="60"/>
      <c r="E19" s="58" t="s">
        <v>153</v>
      </c>
      <c r="F19" s="59">
        <v>25600</v>
      </c>
      <c r="G19" s="61">
        <f t="shared" si="0"/>
        <v>-8.9811087023846398E-3</v>
      </c>
      <c r="H19" s="53"/>
      <c r="I19" s="58" t="s">
        <v>153</v>
      </c>
      <c r="J19" s="59">
        <v>25307</v>
      </c>
      <c r="K19" s="61">
        <f t="shared" si="1"/>
        <v>-1.1445312500000001E-2</v>
      </c>
      <c r="L19" s="53"/>
      <c r="M19" s="58" t="s">
        <v>153</v>
      </c>
      <c r="N19" s="59">
        <v>25885</v>
      </c>
      <c r="O19" s="61">
        <f t="shared" si="2"/>
        <v>2.2839530564665901E-2</v>
      </c>
      <c r="P19" s="53"/>
      <c r="Q19" s="62" t="s">
        <v>153</v>
      </c>
      <c r="R19" s="63">
        <v>25199</v>
      </c>
      <c r="S19" s="64">
        <f t="shared" si="3"/>
        <v>-2.6501835039598222E-2</v>
      </c>
    </row>
    <row r="20" spans="1:19" ht="16.5" thickBot="1">
      <c r="A20" s="57">
        <v>16</v>
      </c>
      <c r="B20" s="65" t="s">
        <v>178</v>
      </c>
      <c r="C20" s="66">
        <v>22102</v>
      </c>
      <c r="D20" s="60"/>
      <c r="E20" s="65" t="s">
        <v>178</v>
      </c>
      <c r="F20" s="66">
        <v>21688</v>
      </c>
      <c r="G20" s="67">
        <f t="shared" si="0"/>
        <v>-1.8731336530630711E-2</v>
      </c>
      <c r="H20" s="53"/>
      <c r="I20" s="65" t="s">
        <v>178</v>
      </c>
      <c r="J20" s="66">
        <v>20991</v>
      </c>
      <c r="K20" s="67">
        <f t="shared" si="1"/>
        <v>-3.2137587606049428E-2</v>
      </c>
      <c r="L20" s="53"/>
      <c r="M20" s="65" t="s">
        <v>178</v>
      </c>
      <c r="N20" s="66">
        <v>21290</v>
      </c>
      <c r="O20" s="67">
        <f t="shared" si="2"/>
        <v>1.4244199895193177E-2</v>
      </c>
      <c r="P20" s="53"/>
      <c r="Q20" s="68" t="s">
        <v>178</v>
      </c>
      <c r="R20" s="69">
        <v>20646</v>
      </c>
      <c r="S20" s="64">
        <f t="shared" si="3"/>
        <v>-3.0248943165805543E-2</v>
      </c>
    </row>
    <row r="21" spans="1:19" ht="16.5" thickBot="1">
      <c r="A21" s="57">
        <v>17</v>
      </c>
      <c r="B21" s="58" t="s">
        <v>165</v>
      </c>
      <c r="C21" s="59">
        <v>15595</v>
      </c>
      <c r="D21" s="60"/>
      <c r="E21" s="58" t="s">
        <v>165</v>
      </c>
      <c r="F21" s="59">
        <v>15405</v>
      </c>
      <c r="G21" s="61">
        <f t="shared" si="0"/>
        <v>-1.2183392112856685E-2</v>
      </c>
      <c r="H21" s="53"/>
      <c r="I21" s="58" t="s">
        <v>165</v>
      </c>
      <c r="J21" s="59">
        <v>15144</v>
      </c>
      <c r="K21" s="61">
        <f t="shared" si="1"/>
        <v>-1.6942551119766308E-2</v>
      </c>
      <c r="L21" s="53"/>
      <c r="M21" s="58" t="s">
        <v>165</v>
      </c>
      <c r="N21" s="59">
        <v>15431</v>
      </c>
      <c r="O21" s="61">
        <f t="shared" si="2"/>
        <v>1.8951399894347597E-2</v>
      </c>
      <c r="P21" s="53"/>
      <c r="Q21" s="62" t="s">
        <v>165</v>
      </c>
      <c r="R21" s="63">
        <v>15033</v>
      </c>
      <c r="S21" s="64">
        <f t="shared" si="3"/>
        <v>-2.5792236407232196E-2</v>
      </c>
    </row>
    <row r="22" spans="1:19" ht="16.5" thickBot="1">
      <c r="A22" s="57">
        <v>18</v>
      </c>
      <c r="B22" s="65" t="s">
        <v>159</v>
      </c>
      <c r="C22" s="66">
        <v>15520</v>
      </c>
      <c r="D22" s="60"/>
      <c r="E22" s="65" t="s">
        <v>159</v>
      </c>
      <c r="F22" s="66">
        <v>15134</v>
      </c>
      <c r="G22" s="67">
        <f t="shared" si="0"/>
        <v>-2.4871134020618555E-2</v>
      </c>
      <c r="H22" s="53"/>
      <c r="I22" s="65" t="s">
        <v>159</v>
      </c>
      <c r="J22" s="66">
        <v>14812</v>
      </c>
      <c r="K22" s="67">
        <f t="shared" si="1"/>
        <v>-2.1276595744680851E-2</v>
      </c>
      <c r="L22" s="53"/>
      <c r="M22" s="65" t="s">
        <v>151</v>
      </c>
      <c r="N22" s="66">
        <v>14851</v>
      </c>
      <c r="O22" s="67">
        <f t="shared" si="2"/>
        <v>2.6330002700513098E-3</v>
      </c>
      <c r="P22" s="53"/>
      <c r="Q22" s="68" t="s">
        <v>151</v>
      </c>
      <c r="R22" s="69">
        <v>14593</v>
      </c>
      <c r="S22" s="64">
        <f t="shared" si="3"/>
        <v>-1.7372567503871793E-2</v>
      </c>
    </row>
    <row r="23" spans="1:19" ht="16.5" thickBot="1">
      <c r="A23" s="57">
        <v>19</v>
      </c>
      <c r="B23" s="58" t="s">
        <v>151</v>
      </c>
      <c r="C23" s="59">
        <v>14271</v>
      </c>
      <c r="D23" s="60"/>
      <c r="E23" s="58" t="s">
        <v>151</v>
      </c>
      <c r="F23" s="59">
        <v>14178</v>
      </c>
      <c r="G23" s="61">
        <f t="shared" si="0"/>
        <v>-6.5167122135799871E-3</v>
      </c>
      <c r="H23" s="53"/>
      <c r="I23" s="58" t="s">
        <v>151</v>
      </c>
      <c r="J23" s="59">
        <v>14289</v>
      </c>
      <c r="K23" s="61">
        <f t="shared" si="1"/>
        <v>7.8290308929327129E-3</v>
      </c>
      <c r="L23" s="53"/>
      <c r="M23" s="58" t="s">
        <v>159</v>
      </c>
      <c r="N23" s="59">
        <v>14815</v>
      </c>
      <c r="O23" s="61">
        <f t="shared" si="2"/>
        <v>3.6811533347330117E-2</v>
      </c>
      <c r="P23" s="53"/>
      <c r="Q23" s="62" t="s">
        <v>159</v>
      </c>
      <c r="R23" s="63">
        <v>14445</v>
      </c>
      <c r="S23" s="64">
        <f t="shared" si="3"/>
        <v>-2.4974687816402295E-2</v>
      </c>
    </row>
    <row r="24" spans="1:19" ht="16.5" thickBot="1">
      <c r="A24" s="57">
        <v>20</v>
      </c>
      <c r="B24" s="65" t="s">
        <v>163</v>
      </c>
      <c r="C24" s="66">
        <v>11628</v>
      </c>
      <c r="D24" s="60"/>
      <c r="E24" s="65" t="s">
        <v>163</v>
      </c>
      <c r="F24" s="66">
        <v>11171</v>
      </c>
      <c r="G24" s="67">
        <f t="shared" si="0"/>
        <v>-3.9301685586515304E-2</v>
      </c>
      <c r="H24" s="53"/>
      <c r="I24" s="65" t="s">
        <v>163</v>
      </c>
      <c r="J24" s="66">
        <v>10999</v>
      </c>
      <c r="K24" s="67">
        <f t="shared" si="1"/>
        <v>-1.5397010115477576E-2</v>
      </c>
      <c r="L24" s="53"/>
      <c r="M24" s="65" t="s">
        <v>163</v>
      </c>
      <c r="N24" s="66">
        <v>11459</v>
      </c>
      <c r="O24" s="67">
        <f t="shared" si="2"/>
        <v>4.1821983816710609E-2</v>
      </c>
      <c r="P24" s="53"/>
      <c r="Q24" s="68" t="s">
        <v>163</v>
      </c>
      <c r="R24" s="69">
        <v>11049</v>
      </c>
      <c r="S24" s="64">
        <f t="shared" si="3"/>
        <v>-3.5779736451697353E-2</v>
      </c>
    </row>
    <row r="25" spans="1:19" ht="16.5" thickBot="1">
      <c r="A25" s="57">
        <v>21</v>
      </c>
      <c r="B25" s="58" t="s">
        <v>154</v>
      </c>
      <c r="C25" s="59">
        <v>9787</v>
      </c>
      <c r="D25" s="60"/>
      <c r="E25" s="58" t="s">
        <v>154</v>
      </c>
      <c r="F25" s="59">
        <v>9635</v>
      </c>
      <c r="G25" s="61">
        <f t="shared" si="0"/>
        <v>-1.5530806171451927E-2</v>
      </c>
      <c r="H25" s="53"/>
      <c r="I25" s="58" t="s">
        <v>154</v>
      </c>
      <c r="J25" s="59">
        <v>9429</v>
      </c>
      <c r="K25" s="61">
        <f t="shared" si="1"/>
        <v>-2.1380384016606125E-2</v>
      </c>
      <c r="L25" s="53"/>
      <c r="M25" s="58" t="s">
        <v>154</v>
      </c>
      <c r="N25" s="59">
        <v>10324</v>
      </c>
      <c r="O25" s="61">
        <f t="shared" si="2"/>
        <v>9.4919927882065963E-2</v>
      </c>
      <c r="P25" s="53"/>
      <c r="Q25" s="62" t="s">
        <v>154</v>
      </c>
      <c r="R25" s="63">
        <v>9726</v>
      </c>
      <c r="S25" s="64">
        <f t="shared" si="3"/>
        <v>-5.792328554823712E-2</v>
      </c>
    </row>
    <row r="26" spans="1:19" ht="16.5" thickBot="1">
      <c r="A26" s="57">
        <v>22</v>
      </c>
      <c r="B26" s="65" t="s">
        <v>162</v>
      </c>
      <c r="C26" s="66">
        <v>9266</v>
      </c>
      <c r="D26" s="60"/>
      <c r="E26" s="65" t="s">
        <v>162</v>
      </c>
      <c r="F26" s="66">
        <v>9278</v>
      </c>
      <c r="G26" s="67">
        <f t="shared" si="0"/>
        <v>1.2950571983595942E-3</v>
      </c>
      <c r="H26" s="53"/>
      <c r="I26" s="65" t="s">
        <v>162</v>
      </c>
      <c r="J26" s="66">
        <v>9266</v>
      </c>
      <c r="K26" s="67">
        <f t="shared" si="1"/>
        <v>-1.2933821944384565E-3</v>
      </c>
      <c r="L26" s="53"/>
      <c r="M26" s="65" t="s">
        <v>162</v>
      </c>
      <c r="N26" s="66">
        <v>9415</v>
      </c>
      <c r="O26" s="67">
        <f t="shared" si="2"/>
        <v>1.6080293546298294E-2</v>
      </c>
      <c r="P26" s="53"/>
      <c r="Q26" s="68" t="s">
        <v>162</v>
      </c>
      <c r="R26" s="69">
        <v>9287</v>
      </c>
      <c r="S26" s="64">
        <f t="shared" si="3"/>
        <v>-1.3595326606479023E-2</v>
      </c>
    </row>
    <row r="27" spans="1:19" ht="16.5" thickBot="1">
      <c r="A27" s="57">
        <v>23</v>
      </c>
      <c r="B27" s="58" t="s">
        <v>160</v>
      </c>
      <c r="C27" s="59">
        <v>8459</v>
      </c>
      <c r="D27" s="60"/>
      <c r="E27" s="58" t="s">
        <v>160</v>
      </c>
      <c r="F27" s="59">
        <v>7876</v>
      </c>
      <c r="G27" s="61">
        <f t="shared" si="0"/>
        <v>-6.8920676202860853E-2</v>
      </c>
      <c r="H27" s="53"/>
      <c r="I27" s="58" t="s">
        <v>160</v>
      </c>
      <c r="J27" s="59">
        <v>7724</v>
      </c>
      <c r="K27" s="61">
        <f t="shared" si="1"/>
        <v>-1.9299136617572373E-2</v>
      </c>
      <c r="L27" s="53"/>
      <c r="M27" s="58" t="s">
        <v>160</v>
      </c>
      <c r="N27" s="59">
        <v>7945</v>
      </c>
      <c r="O27" s="61">
        <f t="shared" si="2"/>
        <v>2.8612118073537026E-2</v>
      </c>
      <c r="P27" s="53"/>
      <c r="Q27" s="62" t="s">
        <v>160</v>
      </c>
      <c r="R27" s="63">
        <v>7739</v>
      </c>
      <c r="S27" s="64">
        <f t="shared" si="3"/>
        <v>-2.5928256765261171E-2</v>
      </c>
    </row>
    <row r="28" spans="1:19" ht="16.5" thickBot="1">
      <c r="A28" s="57">
        <v>24</v>
      </c>
      <c r="B28" s="65" t="s">
        <v>176</v>
      </c>
      <c r="C28" s="66">
        <v>6398</v>
      </c>
      <c r="D28" s="60"/>
      <c r="E28" s="65" t="s">
        <v>176</v>
      </c>
      <c r="F28" s="66">
        <v>6234</v>
      </c>
      <c r="G28" s="67">
        <f t="shared" si="0"/>
        <v>-2.5633010315723664E-2</v>
      </c>
      <c r="H28" s="53"/>
      <c r="I28" s="65" t="s">
        <v>176</v>
      </c>
      <c r="J28" s="66">
        <v>6062</v>
      </c>
      <c r="K28" s="67">
        <f t="shared" si="1"/>
        <v>-2.7590632017965994E-2</v>
      </c>
      <c r="L28" s="53"/>
      <c r="M28" s="65" t="s">
        <v>175</v>
      </c>
      <c r="N28" s="66">
        <v>6976</v>
      </c>
      <c r="O28" s="67">
        <f t="shared" si="2"/>
        <v>0.15077532167601451</v>
      </c>
      <c r="P28" s="53"/>
      <c r="Q28" s="68" t="s">
        <v>176</v>
      </c>
      <c r="R28" s="69">
        <v>6127</v>
      </c>
      <c r="S28" s="64">
        <f t="shared" si="3"/>
        <v>-0.12170298165137615</v>
      </c>
    </row>
    <row r="29" spans="1:19" ht="16.5" thickBot="1">
      <c r="A29" s="57">
        <v>25</v>
      </c>
      <c r="B29" s="58" t="s">
        <v>175</v>
      </c>
      <c r="C29" s="59">
        <v>6001</v>
      </c>
      <c r="D29" s="60"/>
      <c r="E29" s="58" t="s">
        <v>158</v>
      </c>
      <c r="F29" s="59">
        <v>5937</v>
      </c>
      <c r="G29" s="61">
        <f t="shared" si="0"/>
        <v>-1.0664889185135812E-2</v>
      </c>
      <c r="H29" s="53"/>
      <c r="I29" s="58" t="s">
        <v>149</v>
      </c>
      <c r="J29" s="59">
        <v>5836</v>
      </c>
      <c r="K29" s="61">
        <f t="shared" si="1"/>
        <v>-1.7011958901802259E-2</v>
      </c>
      <c r="L29" s="53"/>
      <c r="M29" s="58" t="s">
        <v>176</v>
      </c>
      <c r="N29" s="59">
        <v>6546</v>
      </c>
      <c r="O29" s="61">
        <f t="shared" si="2"/>
        <v>0.12165867032213845</v>
      </c>
      <c r="P29" s="53"/>
      <c r="Q29" s="62" t="s">
        <v>175</v>
      </c>
      <c r="R29" s="63">
        <v>5931</v>
      </c>
      <c r="S29" s="64">
        <f t="shared" si="3"/>
        <v>-9.3950504124656276E-2</v>
      </c>
    </row>
    <row r="30" spans="1:19" ht="16.5" thickBot="1">
      <c r="A30" s="57">
        <v>26</v>
      </c>
      <c r="B30" s="65" t="s">
        <v>158</v>
      </c>
      <c r="C30" s="66">
        <v>5976</v>
      </c>
      <c r="D30" s="60"/>
      <c r="E30" s="65" t="s">
        <v>149</v>
      </c>
      <c r="F30" s="66">
        <v>5784</v>
      </c>
      <c r="G30" s="67">
        <f t="shared" si="0"/>
        <v>-3.2128514056224897E-2</v>
      </c>
      <c r="H30" s="53"/>
      <c r="I30" s="65" t="s">
        <v>175</v>
      </c>
      <c r="J30" s="66">
        <v>5768</v>
      </c>
      <c r="K30" s="67">
        <f t="shared" si="1"/>
        <v>-2.7662517289073307E-3</v>
      </c>
      <c r="L30" s="53"/>
      <c r="M30" s="65" t="s">
        <v>149</v>
      </c>
      <c r="N30" s="66">
        <v>5902</v>
      </c>
      <c r="O30" s="67">
        <f t="shared" si="2"/>
        <v>2.3231622746185853E-2</v>
      </c>
      <c r="P30" s="53"/>
      <c r="Q30" s="68" t="s">
        <v>149</v>
      </c>
      <c r="R30" s="69">
        <v>5857</v>
      </c>
      <c r="S30" s="64">
        <f t="shared" si="3"/>
        <v>-7.6245340562521181E-3</v>
      </c>
    </row>
    <row r="31" spans="1:19" ht="16.5" thickBot="1">
      <c r="A31" s="57">
        <v>27</v>
      </c>
      <c r="B31" s="58" t="s">
        <v>149</v>
      </c>
      <c r="C31" s="59">
        <v>5766</v>
      </c>
      <c r="D31" s="60"/>
      <c r="E31" s="58" t="s">
        <v>175</v>
      </c>
      <c r="F31" s="59">
        <v>5780</v>
      </c>
      <c r="G31" s="61">
        <f t="shared" si="0"/>
        <v>2.428026361429067E-3</v>
      </c>
      <c r="H31" s="53"/>
      <c r="I31" s="58" t="s">
        <v>158</v>
      </c>
      <c r="J31" s="59">
        <v>5690</v>
      </c>
      <c r="K31" s="61">
        <f t="shared" si="1"/>
        <v>-1.5570934256055362E-2</v>
      </c>
      <c r="L31" s="53"/>
      <c r="M31" s="58" t="s">
        <v>158</v>
      </c>
      <c r="N31" s="59">
        <v>5790</v>
      </c>
      <c r="O31" s="61">
        <f t="shared" si="2"/>
        <v>1.7574692442882251E-2</v>
      </c>
      <c r="P31" s="53"/>
      <c r="Q31" s="62" t="s">
        <v>158</v>
      </c>
      <c r="R31" s="63">
        <v>5540</v>
      </c>
      <c r="S31" s="64">
        <f t="shared" si="3"/>
        <v>-4.317789291882556E-2</v>
      </c>
    </row>
    <row r="32" spans="1:19" ht="16.5" thickBot="1">
      <c r="A32" s="57">
        <v>28</v>
      </c>
      <c r="B32" s="65" t="s">
        <v>148</v>
      </c>
      <c r="C32" s="66">
        <v>4657</v>
      </c>
      <c r="D32" s="60"/>
      <c r="E32" s="65" t="s">
        <v>148</v>
      </c>
      <c r="F32" s="66">
        <v>4550</v>
      </c>
      <c r="G32" s="67">
        <f t="shared" si="0"/>
        <v>-2.2976164913034142E-2</v>
      </c>
      <c r="H32" s="53"/>
      <c r="I32" s="65" t="s">
        <v>148</v>
      </c>
      <c r="J32" s="66">
        <v>4574</v>
      </c>
      <c r="K32" s="67">
        <f t="shared" si="1"/>
        <v>5.2747252747252747E-3</v>
      </c>
      <c r="L32" s="53"/>
      <c r="M32" s="65" t="s">
        <v>148</v>
      </c>
      <c r="N32" s="66">
        <v>5027</v>
      </c>
      <c r="O32" s="67">
        <f t="shared" si="2"/>
        <v>9.9038041101880192E-2</v>
      </c>
      <c r="P32" s="53"/>
      <c r="Q32" s="68" t="s">
        <v>148</v>
      </c>
      <c r="R32" s="69">
        <v>4666</v>
      </c>
      <c r="S32" s="64">
        <f t="shared" si="3"/>
        <v>-7.1812214044161521E-2</v>
      </c>
    </row>
    <row r="33" spans="1:19" ht="16.5" thickBot="1">
      <c r="A33" s="57">
        <v>29</v>
      </c>
      <c r="B33" s="58" t="s">
        <v>157</v>
      </c>
      <c r="C33" s="59">
        <v>4221</v>
      </c>
      <c r="D33" s="60"/>
      <c r="E33" s="58" t="s">
        <v>157</v>
      </c>
      <c r="F33" s="59">
        <v>4086</v>
      </c>
      <c r="G33" s="61">
        <f t="shared" si="0"/>
        <v>-3.1982942430703626E-2</v>
      </c>
      <c r="H33" s="53"/>
      <c r="I33" s="58" t="s">
        <v>157</v>
      </c>
      <c r="J33" s="59">
        <v>4052</v>
      </c>
      <c r="K33" s="61">
        <f t="shared" si="1"/>
        <v>-8.321096426823299E-3</v>
      </c>
      <c r="L33" s="53"/>
      <c r="M33" s="58" t="s">
        <v>164</v>
      </c>
      <c r="N33" s="59">
        <v>4183</v>
      </c>
      <c r="O33" s="61">
        <f t="shared" si="2"/>
        <v>3.2329713721618955E-2</v>
      </c>
      <c r="P33" s="53"/>
      <c r="Q33" s="62" t="s">
        <v>157</v>
      </c>
      <c r="R33" s="63">
        <v>4014</v>
      </c>
      <c r="S33" s="64">
        <f t="shared" si="3"/>
        <v>-4.0401625627540044E-2</v>
      </c>
    </row>
    <row r="34" spans="1:19" ht="16.5" thickBot="1">
      <c r="A34" s="57">
        <v>30</v>
      </c>
      <c r="B34" s="65" t="s">
        <v>164</v>
      </c>
      <c r="C34" s="66">
        <v>3974</v>
      </c>
      <c r="D34" s="60"/>
      <c r="E34" s="65" t="s">
        <v>164</v>
      </c>
      <c r="F34" s="66">
        <v>3883</v>
      </c>
      <c r="G34" s="67">
        <f t="shared" si="0"/>
        <v>-2.2898842476094614E-2</v>
      </c>
      <c r="H34" s="53"/>
      <c r="I34" s="65" t="s">
        <v>164</v>
      </c>
      <c r="J34" s="66">
        <v>3909</v>
      </c>
      <c r="K34" s="67">
        <f t="shared" si="1"/>
        <v>6.6958537213494722E-3</v>
      </c>
      <c r="L34" s="53"/>
      <c r="M34" s="65" t="s">
        <v>157</v>
      </c>
      <c r="N34" s="66">
        <v>4160</v>
      </c>
      <c r="O34" s="67">
        <f t="shared" si="2"/>
        <v>6.4210795599897674E-2</v>
      </c>
      <c r="P34" s="53"/>
      <c r="Q34" s="68" t="s">
        <v>164</v>
      </c>
      <c r="R34" s="69">
        <v>4009</v>
      </c>
      <c r="S34" s="64">
        <f t="shared" si="3"/>
        <v>-3.6298076923076926E-2</v>
      </c>
    </row>
    <row r="35" spans="1:19" ht="16.5" thickBot="1">
      <c r="A35" s="57">
        <v>31</v>
      </c>
      <c r="B35" s="58" t="s">
        <v>177</v>
      </c>
      <c r="C35" s="59">
        <v>1573</v>
      </c>
      <c r="D35" s="60"/>
      <c r="E35" s="58" t="s">
        <v>177</v>
      </c>
      <c r="F35" s="70">
        <v>1532</v>
      </c>
      <c r="G35" s="71">
        <f t="shared" si="0"/>
        <v>-2.6064844246662427E-2</v>
      </c>
      <c r="H35" s="53"/>
      <c r="I35" s="58" t="s">
        <v>177</v>
      </c>
      <c r="J35" s="70">
        <v>1710</v>
      </c>
      <c r="K35" s="71">
        <f t="shared" si="1"/>
        <v>0.11618798955613577</v>
      </c>
      <c r="L35" s="53"/>
      <c r="M35" s="58" t="s">
        <v>177</v>
      </c>
      <c r="N35" s="70">
        <v>1854</v>
      </c>
      <c r="O35" s="71">
        <f t="shared" si="2"/>
        <v>8.4210526315789472E-2</v>
      </c>
      <c r="P35" s="53"/>
      <c r="Q35" s="62" t="s">
        <v>177</v>
      </c>
      <c r="R35" s="63">
        <v>1678</v>
      </c>
      <c r="S35" s="64">
        <f t="shared" si="3"/>
        <v>-9.4929881337648334E-2</v>
      </c>
    </row>
    <row r="36" spans="1:19" ht="16.5" thickBot="1">
      <c r="A36" s="94" t="s">
        <v>181</v>
      </c>
      <c r="B36" s="94"/>
      <c r="C36" s="72">
        <f>SUM(C5:C35)</f>
        <v>2250020</v>
      </c>
      <c r="D36" s="73"/>
      <c r="E36" s="74" t="s">
        <v>181</v>
      </c>
      <c r="F36" s="95">
        <v>2277017</v>
      </c>
      <c r="G36" s="96"/>
      <c r="H36" s="75"/>
      <c r="I36" s="74" t="s">
        <v>181</v>
      </c>
      <c r="J36" s="95">
        <f>SUM(J5:J35)</f>
        <v>2296347</v>
      </c>
      <c r="K36" s="96"/>
      <c r="L36" s="76"/>
      <c r="M36" s="74" t="s">
        <v>181</v>
      </c>
      <c r="N36" s="95">
        <f>SUM(N5:N35)</f>
        <v>2320241</v>
      </c>
      <c r="O36" s="96"/>
      <c r="P36" s="76"/>
      <c r="Q36" s="77" t="s">
        <v>0</v>
      </c>
      <c r="R36" s="97">
        <f>SUM(R5:R35)</f>
        <v>2330024</v>
      </c>
      <c r="S36" s="98"/>
    </row>
  </sheetData>
  <mergeCells count="15">
    <mergeCell ref="A1:S1"/>
    <mergeCell ref="B2:C3"/>
    <mergeCell ref="E2:F3"/>
    <mergeCell ref="G2:G3"/>
    <mergeCell ref="I2:J3"/>
    <mergeCell ref="K2:K3"/>
    <mergeCell ref="M2:N3"/>
    <mergeCell ref="O2:O3"/>
    <mergeCell ref="Q2:R3"/>
    <mergeCell ref="S2:S3"/>
    <mergeCell ref="A36:B36"/>
    <mergeCell ref="F36:G36"/>
    <mergeCell ref="J36:K36"/>
    <mergeCell ref="N36:O36"/>
    <mergeCell ref="R36:S36"/>
  </mergeCells>
  <pageMargins left="0.70866141732283472" right="0.70866141732283472" top="0.74803149606299213" bottom="0.74803149606299213" header="0.31496062992125984" footer="0.31496062992125984"/>
  <pageSetup paperSize="9" scale="7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2</vt:i4>
      </vt:variant>
    </vt:vector>
  </HeadingPairs>
  <TitlesOfParts>
    <vt:vector size="7" baseType="lpstr">
      <vt:lpstr>2024 İller Listesi</vt:lpstr>
      <vt:lpstr>2024 İlçeler Erkek-Kadın-Toplam</vt:lpstr>
      <vt:lpstr>2024 İlçeler Yaş Grupları</vt:lpstr>
      <vt:lpstr>2023-2024 İlçeler Mukayese</vt:lpstr>
      <vt:lpstr>2020-2024 İlçeler Mukayese</vt:lpstr>
      <vt:lpstr>'2023-2024 İlçeler Mukayese'!Yazdırma_Başlıkları</vt:lpstr>
      <vt:lpstr>'2024 İlçeler Erkek-Kadın-Toplam'!Yazdırma_Başlıkları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11974043504</dc:creator>
  <cp:lastModifiedBy>Konya</cp:lastModifiedBy>
  <cp:lastPrinted>2025-04-18T09:20:59Z</cp:lastPrinted>
  <dcterms:created xsi:type="dcterms:W3CDTF">2020-01-30T08:10:58Z</dcterms:created>
  <dcterms:modified xsi:type="dcterms:W3CDTF">2025-04-18T09:21:41Z</dcterms:modified>
</cp:coreProperties>
</file>